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240" yWindow="45" windowWidth="11490" windowHeight="7020"/>
  </bookViews>
  <sheets>
    <sheet name="Title" sheetId="1" r:id="rId1"/>
    <sheet name="Comments" sheetId="3" r:id="rId2"/>
    <sheet name="commenters" sheetId="7" r:id="rId3"/>
    <sheet name="summary" sheetId="8" r:id="rId4"/>
    <sheet name="Notes" sheetId="9" r:id="rId5"/>
  </sheets>
  <definedNames>
    <definedName name="_xlnm._FilterDatabase" localSheetId="1" hidden="1">Comments!$A$1:$AC$1000</definedName>
    <definedName name="export_commenters_to_spreadsheet">commenters!$A$1:$F$177</definedName>
  </definedNames>
  <calcPr calcId="125725"/>
</workbook>
</file>

<file path=xl/calcChain.xml><?xml version="1.0" encoding="utf-8"?>
<calcChain xmlns="http://schemas.openxmlformats.org/spreadsheetml/2006/main">
  <c r="D7" i="8"/>
  <c r="D6"/>
  <c r="D5"/>
  <c r="D4"/>
  <c r="D3"/>
  <c r="D2"/>
  <c r="C7"/>
  <c r="C6"/>
  <c r="C5"/>
  <c r="C4"/>
  <c r="C2"/>
  <c r="C3"/>
  <c r="B2"/>
  <c r="B7"/>
  <c r="B6"/>
  <c r="B5"/>
  <c r="B4"/>
  <c r="B8" s="1"/>
  <c r="B3"/>
  <c r="E178" i="7"/>
  <c r="G178"/>
  <c r="F178"/>
  <c r="D8" i="8"/>
  <c r="C8"/>
</calcChain>
</file>

<file path=xl/sharedStrings.xml><?xml version="1.0" encoding="utf-8"?>
<sst xmlns="http://schemas.openxmlformats.org/spreadsheetml/2006/main" count="13289" uniqueCount="2525">
  <si>
    <t>Submission</t>
  </si>
  <si>
    <t>Venue Date:</t>
  </si>
  <si>
    <t>IEEE P802.11 Wireless LANs</t>
  </si>
  <si>
    <t>Abstract:</t>
  </si>
  <si>
    <t>Subject:</t>
  </si>
  <si>
    <t>Author(s):</t>
  </si>
  <si>
    <t xml:space="preserve">Fax: </t>
  </si>
  <si>
    <t>First Author:</t>
  </si>
  <si>
    <t>Designator:</t>
  </si>
  <si>
    <t>Full Date:</t>
  </si>
  <si>
    <t>Intel Corporation</t>
  </si>
  <si>
    <t>July 2010</t>
  </si>
  <si>
    <t>Ganesh Venkatesan (Intel Corporation)</t>
  </si>
  <si>
    <t>Ganesh Venkatesan</t>
  </si>
  <si>
    <t>JF3-336 2111NE 25th Ave, Hillsboro, OR 97124 USA</t>
  </si>
  <si>
    <t>Phone: 503 334 6720</t>
  </si>
  <si>
    <t>email: ganesh.venkatesan@intel.com</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</si>
  <si>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</si>
  <si>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</si>
  <si>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</si>
  <si>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</si>
  <si>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</si>
  <si>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</si>
  <si>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</si>
  <si>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</si>
  <si>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</si>
  <si>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</si>
  <si>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</si>
  <si>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</si>
  <si>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</si>
  <si>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</si>
  <si>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</si>
  <si>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</si>
  <si>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</si>
  <si>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</si>
  <si>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</si>
  <si>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</si>
  <si>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</si>
  <si>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</si>
  <si>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</si>
  <si>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</si>
  <si>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</si>
  <si>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</si>
  <si>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</si>
  <si>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</si>
  <si>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Aboul-Magd, Osama</t>
  </si>
  <si>
    <t>3</t>
  </si>
  <si>
    <t>2</t>
  </si>
  <si>
    <t>36</t>
  </si>
  <si>
    <t>T</t>
  </si>
  <si>
    <t>Y</t>
  </si>
  <si>
    <t>The use of the term "power management mode" is not adequate to demine ALL-Active/Any-PS. As it currently stands, there are two power management modes, PS and Active as in Table 11-1. The new term All-Active/any-PS doesn't seen to introduce a new power management mode, otherwise it should be included in Table 11-a with the precise definition.</t>
  </si>
  <si>
    <t>Maybe the term "transmission mode" is more precise.</t>
  </si>
  <si>
    <t>EDITOR</t>
  </si>
  <si>
    <t>MRG</t>
  </si>
  <si>
    <t>7</t>
  </si>
  <si>
    <t>Same as my previous comment. I don't believe "Active MRG-SP" is a power management mode as explained above.</t>
  </si>
  <si>
    <t>same as my previous comment</t>
  </si>
  <si>
    <t>8</t>
  </si>
  <si>
    <t>"Subject to an MRG agreement that consumes high proportion of medium time", what does this mean?</t>
  </si>
  <si>
    <t>remove the words highlighted and adjust the definition.</t>
  </si>
  <si>
    <t>5.1.12.2</t>
  </si>
  <si>
    <t>40</t>
  </si>
  <si>
    <t>what a "reduced delivery latency" is? The term has never been defined or used in the rest of the amendment. It is also not clear what special actions are needed to ensure reduced delivery latency?</t>
  </si>
  <si>
    <t>Define if necessary and explain actions needed by the AP and the requesting STA.</t>
  </si>
  <si>
    <t>5.2.12.3</t>
  </si>
  <si>
    <t>43</t>
  </si>
  <si>
    <t>A</t>
  </si>
  <si>
    <t>The title uses the word Steam.</t>
  </si>
  <si>
    <t>Change steam to stream</t>
  </si>
  <si>
    <t>AGREE (EDITOR: 2010-07-14 01:05:17Z)</t>
  </si>
  <si>
    <t>7.2.1.7.1</t>
  </si>
  <si>
    <t>26</t>
  </si>
  <si>
    <t>the term "virtual" bitmap is used. Is "virtual" bit map different from "partial" bit map? Need to make it clear.</t>
  </si>
  <si>
    <t>Clarify the differences between virtual and partial bit maps.</t>
  </si>
  <si>
    <t>7.3.2.30</t>
  </si>
  <si>
    <t>13</t>
  </si>
  <si>
    <t>N</t>
  </si>
  <si>
    <t>traffic flow is usually not used in 802.11 documents.</t>
  </si>
  <si>
    <t>change traffic flow to traffic stream</t>
  </si>
  <si>
    <t>7.4.7</t>
  </si>
  <si>
    <t>32</t>
  </si>
  <si>
    <t>20</t>
  </si>
  <si>
    <t xml:space="preserve">The format of the Qload Report Element seems to be missing. It is only defined in the informative annex. </t>
  </si>
  <si>
    <t>Introduce the Qload Report Element.</t>
  </si>
  <si>
    <t>OBSS</t>
  </si>
  <si>
    <t>9.1.3.1</t>
  </si>
  <si>
    <t>35</t>
  </si>
  <si>
    <t>20-27</t>
  </si>
  <si>
    <t xml:space="preserve">I am not sure there is a need to define this additional set of queues, i.e. AAC_VI and AAC_VO. This is an implementation issue. It is sufficient to define the requirements for the subclasses (AC_VO and AAC_VO) and (AC_VI and AAC_VI) is terms of performance requirements, e.g. delay. How these requirements are met is an implementation issues. Creating one additional queue or multiple additional queues should not be discussed in the amendment. </t>
  </si>
  <si>
    <t xml:space="preserve">Delete the discussion on AAC_VI and AAC_VO. </t>
  </si>
  <si>
    <t>SCS</t>
  </si>
  <si>
    <t>9..2.5.3</t>
  </si>
  <si>
    <t>51-53</t>
  </si>
  <si>
    <t>It seems that frames that are marked with DEI will be retransmitted if lost. This is a very inefficient way of handling the DEI issues and makes the feature not useful. It is also not clear what is the impact of a lost DEI=1 frame on the cw. Would the current cw be doubled?</t>
  </si>
  <si>
    <t>Unless able to come up with a better way to handle EDI=1 frames, it is recommended to eliminate this feature.</t>
  </si>
  <si>
    <t>9.9.1.1</t>
  </si>
  <si>
    <t>39</t>
  </si>
  <si>
    <t>1-3</t>
  </si>
  <si>
    <t>Figure 9-17aa is not needed. The original Figure is sufficient with the four AC.</t>
  </si>
  <si>
    <t>Remove Figure 19-17aa</t>
  </si>
  <si>
    <t>11.4.4.2</t>
  </si>
  <si>
    <t>71</t>
  </si>
  <si>
    <t>12-25</t>
  </si>
  <si>
    <t>P</t>
  </si>
  <si>
    <t xml:space="preserve">This part presents a very serious protocol violation. The current IEEE 802.11-2007 states that the ADDTS Request is sent in response to an ADDTS Request frame. With the new rules introduced by this amendment, a STA that have just an ADDTS Request doesn't know how to interpret the received ADDTS Response from the AP. </t>
  </si>
  <si>
    <t>Need to go back to the drawing board and correct the issue</t>
  </si>
  <si>
    <t>Interworking</t>
  </si>
  <si>
    <t>Ashley, Alex</t>
  </si>
  <si>
    <t>7.2.1.7</t>
  </si>
  <si>
    <t>6</t>
  </si>
  <si>
    <t>E</t>
  </si>
  <si>
    <t>The text is actually based upon the published version of 11n, but the editing instructions reference 11n draft 9.0</t>
  </si>
  <si>
    <t>Remove editorial note</t>
  </si>
  <si>
    <t>AGREE (EDITOR: 2010-07-14 21:13:57Z)</t>
  </si>
  <si>
    <t>7.2.3.1</t>
  </si>
  <si>
    <t>9</t>
  </si>
  <si>
    <t>34</t>
  </si>
  <si>
    <t>MIB items "dot11QLoadReportEnabled, dot11CF_Pollable and dot11CF-Pollable" don't exist. I think this was intended to say "Its an HC AP"</t>
  </si>
  <si>
    <t>Change "present if both dot11QLoadReportEnabled and dot11CF_Pollable are true and dot11CF-Pollable is false" to "present if both dot11QLoadReportActivated and STA in an HC"</t>
  </si>
  <si>
    <t>7.3.1.aa32</t>
  </si>
  <si>
    <t>11</t>
  </si>
  <si>
    <t>29</t>
  </si>
  <si>
    <t>The phrase "the first TXOP after the Beacon starts" is a bit vauge, and also fails to deal with the situation where the beacon is delayed due to medium congestion.</t>
  </si>
  <si>
    <t>Change "the first TXOP after the Beacon starts" to "the first TXOP after the TBTT."</t>
  </si>
  <si>
    <t>7.3.2.27</t>
  </si>
  <si>
    <t>1</t>
  </si>
  <si>
    <t>dot11RobustAVStreamingAdvancedMRG should be dot11MRGImplemented</t>
  </si>
  <si>
    <t>as in comment</t>
  </si>
  <si>
    <t>AGREE (EDITOR: 2010-07-14 21:24:03Z) The MIB variable was renamed during the creation of draft 1.0, but the rename on page 13 was missed</t>
  </si>
  <si>
    <t>AGREE IN PRINCIPLE (EDITOR: 2010-07-14 04:02:12Z) The MIB variable was renamed during the creation of draft 1.0, but the rename on page 13 was missed</t>
  </si>
  <si>
    <t>dot11RobustAVStreamingSCSEnabled should be dot11SCSActivated</t>
  </si>
  <si>
    <t>AGREE (EDITOR: 2010-07-14 21:24:09Z) The MIB variable was renamed during the creation of draft 1.0, but the rename on page 13 was missed</t>
  </si>
  <si>
    <t>dot11QLoadReportEnabled should be dot11QLoadReportActivated</t>
  </si>
  <si>
    <t>AGREE (EDITOR: 2010-07-14 21:24:21Z) The MIB variable was renamed during the creation of draft 1.0, but the rename on page 13 was missed</t>
  </si>
  <si>
    <t>dot11RobustAVStreamingAlternateEDCAEnabled should be dot11AlternateEDCAActivated</t>
  </si>
  <si>
    <t>AGREE (EDITOR: 2010-07-14 21:23:45Z) The MIB variable was renamed during the creation of draft 1.0, but the rename on page 13 was missed</t>
  </si>
  <si>
    <t>7.3.2.aa93</t>
  </si>
  <si>
    <t>23</t>
  </si>
  <si>
    <t>21</t>
  </si>
  <si>
    <t>The status field is one octet, but references Table 7-23 (Status Code) which is a two octet field.</t>
  </si>
  <si>
    <t>Change status field to be two octets</t>
  </si>
  <si>
    <t>7.3.2.aa94</t>
  </si>
  <si>
    <t>24</t>
  </si>
  <si>
    <t>30</t>
  </si>
  <si>
    <t>The definition of HCCA Access Factor is insufficient to know how to encode this field.</t>
  </si>
  <si>
    <t>7.3.2.aa95</t>
  </si>
  <si>
    <t>25</t>
  </si>
  <si>
    <t>The "Number of Reported TXOP Reservations" field is not needed, because it can be calculated from the length field</t>
  </si>
  <si>
    <t>Remove the "Number of Reported TXOP Reservations" field is not needed, because it can be calculated from the length field</t>
  </si>
  <si>
    <t>7.3.2.aa96</t>
  </si>
  <si>
    <t>12</t>
  </si>
  <si>
    <t>For protocol ID 1, the description should say that the identifier is an SRP id and its length.</t>
  </si>
  <si>
    <t>Add this to the description field for protocol ID 1.</t>
  </si>
  <si>
    <t>AGREE (EDITOR: 2010-07-14 17:55:42Z) P26, In the description for Protocol ID in Table 7-aa8, insert the following: "Protocol is SRP and the corresponding Stream ID is 8 octets long."</t>
  </si>
  <si>
    <t>7.4.7.aa20</t>
  </si>
  <si>
    <t>The text does not include the case of AP initiated TSPEC.</t>
  </si>
  <si>
    <t>Change "in response to a TSPEC request." to "response to a TSPEC request or AP initiated TS setup."</t>
  </si>
  <si>
    <t>AGREE IN PRINCIPLE (EDITOR: 2010-07-15 11:03:27Z) Two options: Change "The TXOP Reservation field is defined in 7.3.1.aa1 and indicates a new TXOP that the AP has scheduled in response to a TSPEC request." to either_x000D_
(a) "The TXOP Reservation field is defined in 7.3.1.aa1 and indicates a new TXOP that the AP has scheduled in response to a TSPEC request." or _x000D_
(b)"The TXOP Reservation field is defined in 7.3.1.aa1 and indicates a new TXOP that the AP has scheduled in response to a TSPEC request or AP initiated TS setup."</t>
  </si>
  <si>
    <t>as in comment. There are 4 occurances in this clause that need to be fixed</t>
  </si>
  <si>
    <t>AGREE (EDITOR: 2010-07-14 21:43:14Z)</t>
  </si>
  <si>
    <t>AGREE (EDITOR: 2010-07-14 04:39:01Z)</t>
  </si>
  <si>
    <t>9.2.5.3</t>
  </si>
  <si>
    <t>48</t>
  </si>
  <si>
    <t>The DEI field is in the HT control field, not the QoS control field</t>
  </si>
  <si>
    <t>Change "For frames where the DEI subfield is zero or the QoS Control field is not present," to "For frames where the DEI subfield is zero or the HT Control field is not present,"</t>
  </si>
  <si>
    <t>9.2.4</t>
  </si>
  <si>
    <t>27</t>
  </si>
  <si>
    <t>Change "where the DEI subfield is zero or the QoS Control field is not present," to "where the DEI subfield is zero or the HT Control field is not present,"</t>
  </si>
  <si>
    <t>9.2.9</t>
  </si>
  <si>
    <t>37</t>
  </si>
  <si>
    <t>53</t>
  </si>
  <si>
    <t>dot11RobustAVStreaming should be dot11RobustAVStreamingImplemented</t>
  </si>
  <si>
    <t>AGREE (EDITOR: 2010-07-14 21:43:19Z)</t>
  </si>
  <si>
    <t>AGREE (EDITOR: 2010-07-14 04:39:52Z)</t>
  </si>
  <si>
    <t>38</t>
  </si>
  <si>
    <t>AGREE (EDITOR: 2010-07-14 21:43:30Z)</t>
  </si>
  <si>
    <t>AGREE (EDITOR: 2010-07-14 04:40:06Z)</t>
  </si>
  <si>
    <t>44</t>
  </si>
  <si>
    <t>Change "when dot11RobustAVStreamingAlternateEDCAEnabled is set to 0 and in Figure 9-17aa when dot11RobustAVStreamingAlternateEDCAEnabled is set to 1," to "when dot11AlternateEDCAActivated is false and in Figure 9-17aa when dot11AlternateEDCAActivated is true,"</t>
  </si>
  <si>
    <t>AGREE (EDITOR: 2010-07-14 21:43:25Z)</t>
  </si>
  <si>
    <t>AGREE (EDITOR: 2010-07-14 04:40:19Z)</t>
  </si>
  <si>
    <t>The VI, VO and BE labels have been lost from the EDCAF boxes</t>
  </si>
  <si>
    <t>Correct the labels on Figure 9-17aa</t>
  </si>
  <si>
    <t>AGREE (EDITOR: 2010-07-14 21:44:25Z)</t>
  </si>
  <si>
    <t>AGREE (EDITOR: 2010-07-14 04:45:31Z)</t>
  </si>
  <si>
    <t>10.3.24.1.2</t>
  </si>
  <si>
    <t>41</t>
  </si>
  <si>
    <t>Valid range for Higher Layer Stream ID should reference the clause where it is defined.</t>
  </si>
  <si>
    <t>Change "As defined in frame format" in the "Valid Range" column to "As defined in 7.3.2.aa96"</t>
  </si>
  <si>
    <t>AGREE (EDITOR: 2010-07-15 11:35:01Z) corresponding editor instructions in Document 10/137r2.</t>
  </si>
  <si>
    <t>10.3.24.2.2</t>
  </si>
  <si>
    <t>45</t>
  </si>
  <si>
    <t>18</t>
  </si>
  <si>
    <t>AGREE (EDITOR: 2010-07-15 11:47:52Z)</t>
  </si>
  <si>
    <t>10.3.24.3.2</t>
  </si>
  <si>
    <t>AGREE (EDITOR: 2010-07-15 11:47:32Z)</t>
  </si>
  <si>
    <t>10.3.24.4.2</t>
  </si>
  <si>
    <t>47</t>
  </si>
  <si>
    <t>AGREE (EDITOR: 2010-07-15 11:48:06Z)</t>
  </si>
  <si>
    <t>10.3.64.1.2</t>
  </si>
  <si>
    <t>AGREE (EDITOR: 2010-07-14 21:45:09Z)</t>
  </si>
  <si>
    <t>AGREE (EDITOR: 2010-07-14 04:49:08Z)</t>
  </si>
  <si>
    <t>10.3.aa70.6</t>
  </si>
  <si>
    <t>57</t>
  </si>
  <si>
    <t>Heading "MLME-DMS.termindication" should be "MLME-SCS.termindication"</t>
  </si>
  <si>
    <t>11.4.1</t>
  </si>
  <si>
    <t>70</t>
  </si>
  <si>
    <t>22</t>
  </si>
  <si>
    <t>AGREE (EDITOR: 2010-07-14 21:46:00Z)</t>
  </si>
  <si>
    <t>AGREE (EDITOR: 2010-07-14 04:51:25Z)</t>
  </si>
  <si>
    <t>11.4.6</t>
  </si>
  <si>
    <t>72</t>
  </si>
  <si>
    <t>AGREE (EDITOR: 2010-07-14 05:14:33Z)</t>
  </si>
  <si>
    <t>11.22.15.1</t>
  </si>
  <si>
    <t>AGREE (EDITOR: 2010-07-14 21:46:37Z)</t>
  </si>
  <si>
    <t>AGREE (EDITOR: 2010-07-14 05:14:43Z)</t>
  </si>
  <si>
    <t>11.22.15.2.6</t>
  </si>
  <si>
    <t>78</t>
  </si>
  <si>
    <t>15</t>
  </si>
  <si>
    <t>AGREE (EDITOR: 2010-07-14 21:47:02Z)</t>
  </si>
  <si>
    <t>AGREE (EDITOR: 2010-07-14 05:18:24Z)</t>
  </si>
  <si>
    <t>16</t>
  </si>
  <si>
    <t>AGREE (EDITOR: 2010-07-14 21:47:06Z)</t>
  </si>
  <si>
    <t>AGREE (EDITOR: 2010-07-14 05:18:38Z)</t>
  </si>
  <si>
    <t>11.22.15.2.7</t>
  </si>
  <si>
    <t>AGREE (EDITOR: 2010-07-14 21:47:09Z)</t>
  </si>
  <si>
    <t>AGREE (EDITOR: 2010-07-14 05:18:48Z)</t>
  </si>
  <si>
    <t>11.aa23.1</t>
  </si>
  <si>
    <t>49</t>
  </si>
  <si>
    <t>AGREE (EDITOR: 2010-07-14 21:47:12Z)</t>
  </si>
  <si>
    <t>AGREE (EDITOR: 2010-07-14 05:19:09Z)</t>
  </si>
  <si>
    <t>11.aa23.2</t>
  </si>
  <si>
    <t>79</t>
  </si>
  <si>
    <t>dot11RobustAVStreamingSCSImplemented should be dot11SCSImplemented</t>
  </si>
  <si>
    <t>AGREE (EDITOR: 2010-07-14 21:47:19Z)</t>
  </si>
  <si>
    <t>AGREE (EDITOR: 2010-07-14 05:19:26Z)</t>
  </si>
  <si>
    <t>10</t>
  </si>
  <si>
    <t>AGREE (EDITOR: 2010-07-14 21:47:26Z)</t>
  </si>
  <si>
    <t>AGREE (EDITOR: 2010-07-14 05:20:25Z)</t>
  </si>
  <si>
    <t>AGREE (EDITOR: 2010-07-14 21:47:23Z)</t>
  </si>
  <si>
    <t>AGREE (EDITOR: 2010-07-14 05:20:07Z)</t>
  </si>
  <si>
    <t>dot11RobustAVStreamingAlternateEDCAFEnabled should be dot11AlternateEDCAActivated</t>
  </si>
  <si>
    <t>AGREE (EDITOR: 2010-07-14 21:47:16Z)</t>
  </si>
  <si>
    <t>AGREE (EDITOR: 2010-07-14 05:19:19Z)</t>
  </si>
  <si>
    <t>There is no such thing as the "AVT field". The DEI field in the HT control field.</t>
  </si>
  <si>
    <t>Change "All matching MSDUs are tagged with their drop eligibility using the value from the Drop Eligibility subfield of the Intra-Access Category Priority element in the DEI subfield of the AVT field, as defined in 7.1.3.5.8" to "All matching MSDUs are tagged with their drop eligibility using the value from the Drop Eligibility subfield of the Intra-Access Category Priority element in the DEI subfield of the HT Control field, as defined in 7.1.3.5a"</t>
  </si>
  <si>
    <t>11.aa24.1</t>
  </si>
  <si>
    <t>80</t>
  </si>
  <si>
    <t>28</t>
  </si>
  <si>
    <t>"dot11QLoadReportIntervalDTIMs" should be "dot11QLoadReportIntervalDTIM"</t>
  </si>
  <si>
    <t>AGREE (EDITOR: 2010-07-14 21:47:46Z)</t>
  </si>
  <si>
    <t>AGREE (EDITOR: 2010-07-14 05:22:34Z)</t>
  </si>
  <si>
    <t>AGREE (EDITOR: 2010-07-14 21:47:50Z)</t>
  </si>
  <si>
    <t>11.aa24.2</t>
  </si>
  <si>
    <t>81</t>
  </si>
  <si>
    <t>52</t>
  </si>
  <si>
    <t>The text on when to send an HCCA TXOP Advertisement needs to also consider the case of AP initiated TS setup.</t>
  </si>
  <si>
    <t>Change "When an AP receives a TSPEC request which has the Access Policy subfield of the TSPEC element set to HCCA or HEMM" to ""When an AP receives a TSPEC request, or initiates a TS setup due to a higher layer protocol, which has the Access Policy subfield of the TSPEC element set to HCCA or HEMM"</t>
  </si>
  <si>
    <t>11.aa24.3</t>
  </si>
  <si>
    <t>82</t>
  </si>
  <si>
    <t>AGREE (EDITOR: 2010-07-14 21:50:14Z)</t>
  </si>
  <si>
    <t>AGREE (EDITOR: 2010-07-14 05:31:06Z)</t>
  </si>
  <si>
    <t>AGREE (EDITOR: 2010-07-14 21:50:20Z)</t>
  </si>
  <si>
    <t>The text on  HCCA TXOP negotiation needs to also consider the case of AP initiated TS setup.</t>
  </si>
  <si>
    <t>Change "This avoidance TXOP is a period of time that the AP should try to avoid using when creating schedules for new ADDTS requests" to "This avoidance TXOP is a period of time that the AP should try to avoid using when creating schedules for new TS requests"</t>
  </si>
  <si>
    <t>A.4.24</t>
  </si>
  <si>
    <t>85</t>
  </si>
  <si>
    <t>Why is the QLoad report element optional when the QLoad report/request frame is mandatory?</t>
  </si>
  <si>
    <t>Change QLoad Report Element to mandatory</t>
  </si>
  <si>
    <t>aa.2.1</t>
  </si>
  <si>
    <t>94</t>
  </si>
  <si>
    <t>The text is not clear as to how the TSPECs and QoS Traffic Capabilities from each station are combined to calculate the QLoad</t>
  </si>
  <si>
    <t>Suggest re-ordering the section so that the paragraph starting on line 41 comes before the paragraph starting on line 36.</t>
  </si>
  <si>
    <t>aa.2.3</t>
  </si>
  <si>
    <t>95</t>
  </si>
  <si>
    <t>The text assumes that AC_VO and AC_VI have admission control mandatory. Couldn't the AP use statistics on the AC_VI and AC_VO frames that have passed through the AP, when ACM is not mandatory?</t>
  </si>
  <si>
    <t>Add support for calculating traffic self when not using admission control</t>
  </si>
  <si>
    <t>aa.4.1</t>
  </si>
  <si>
    <t>97</t>
  </si>
  <si>
    <t>14</t>
  </si>
  <si>
    <t>The text on  sharing needs to also consider the case of AP initiated TS setup.</t>
  </si>
  <si>
    <t>Change "In the proportional sharing scheme, before an AP allocates a new Medium Time or schedules a new TXOP in response to an ADDTS Request" to "In the proportional sharing scheme, before an AP allocates a new Medium Time or schedules a new TXOP in response to a TS request (either from an ADDTS Request or AP initiated)"</t>
  </si>
  <si>
    <t>change "then the ADDTS Request shall be rejected." to "then the new TS request shall be rejected."</t>
  </si>
  <si>
    <t>change "the ADDTS Request is for EDCA Admission" to "the TS request is for EDCA Admission"</t>
  </si>
  <si>
    <t>31</t>
  </si>
  <si>
    <t>Change "new allocation is for an HCCA ADDTS" to "new allocation is for an HCCA TS"</t>
  </si>
  <si>
    <t>Banerjea, Raja</t>
  </si>
  <si>
    <t>The MRGA Block ACK Request Frame should be a different control frame type, for e.g. MRGA_Block Ack Request Frame.</t>
  </si>
  <si>
    <t>commentor willing to submit proposal</t>
  </si>
  <si>
    <t>7.2.1.8</t>
  </si>
  <si>
    <t>The MRGA Block ACK  Frame should be a different control frame type, for e.g. MRGA_Block Ack Frame.</t>
  </si>
  <si>
    <t>The specification should describe how the duration field should be calculated for Block ACK Request.</t>
  </si>
  <si>
    <t>Clarify</t>
  </si>
  <si>
    <t>The specification should describe how the duration field should be calculated for Block ACK.</t>
  </si>
  <si>
    <t>9.10.10</t>
  </si>
  <si>
    <t>42</t>
  </si>
  <si>
    <t>It is not clear what  TXTIME(BlockACK) is in (N+1)*SIFS + N*TXTIME(BlockAck).</t>
  </si>
  <si>
    <t>7.1.3.5a</t>
  </si>
  <si>
    <t>If the DEI bit is set in the HTControl word and the STA discards the packet due to insufficient resources, should it still ACK receipt of the frame?</t>
  </si>
  <si>
    <t>6.1.1.3</t>
  </si>
  <si>
    <t>4</t>
  </si>
  <si>
    <t>QoS Non-ACK policy should be described for non-MRG-SP group addressed frames.</t>
  </si>
  <si>
    <t>Add "If the sender STA is an AP and the frame 45 has a  non-MRG-SP group addressed frames, then the MSDU is buffered for transmission and is also sent to the DS."</t>
  </si>
  <si>
    <t>Banerjee, Kaberi</t>
  </si>
  <si>
    <t>3.aa2</t>
  </si>
  <si>
    <t xml:space="preserve"> Replace :  "… all non-AP STA's"/"… all associated non-AP STA's"</t>
  </si>
  <si>
    <t>as mentioned in the comment</t>
  </si>
  <si>
    <t>AGREE (EDITOR: 2010-07-14 01:00:05Z)</t>
  </si>
  <si>
    <t>Power Management mode relates to a STA characteristic. This definition seems to attribute the mode to a group addressed frame. What is being defined is a new group addressed frame delivery method for STA's that are adhereing to Power Management policies and support the MRG capability. Replace as shown.</t>
  </si>
  <si>
    <t>Power Management delivery method for group addressed frames whereby the group addressed frames are  transmitted when all associated non-AP STAs are in Active mode or after a DTIM beacon if any associated non-AP STA is in PS mode.</t>
  </si>
  <si>
    <t>3.aa3</t>
  </si>
  <si>
    <t>41-42</t>
  </si>
  <si>
    <t>"yet with individually addressed (re)transmissions and group addressed retransmissions  concealed from MRG-incapable STA"; qualify the individually addressed (re)transmissions.</t>
  </si>
  <si>
    <t>" with individually addressed (re)transmissions and group addressed retransmissions, comprising this service,  concealed from MRG-incapable STA.</t>
  </si>
  <si>
    <t>3.aa7</t>
  </si>
  <si>
    <t>"service with Power Management mode equal to MRG-SP". Should this power management mode(MRG-SP) be defined as a new entry in Table 11-1</t>
  </si>
  <si>
    <t>Table 9-1 UP 3 should have its Designation(Informative) entry set to Best Effort.</t>
  </si>
  <si>
    <t>AGREE (EDITOR: 2010-07-14 21:43:09Z)</t>
  </si>
  <si>
    <t>AGREE (EDITOR: 2010-07-14 04:38:48Z)</t>
  </si>
  <si>
    <t>Add MRG-SP to the abbreviations list</t>
  </si>
  <si>
    <t>Bumiller, George</t>
  </si>
  <si>
    <t>General, and aa.14</t>
  </si>
  <si>
    <t xml:space="preserve">In aa.14 (which I acknowledge is "Informative") line 43 on page 96 reads, "Hopefully APs 43 should avoid this in the Channel selection process...". Now, this same lack of _defined_ mechanism for sharing exists in the normative sections. My mum had a comment about "wishing", and I believe it absolutely applies to specifications. If you have a wish, you do _not_ have a specification. </t>
  </si>
  <si>
    <t>The simplest way of addressin the problem is to make OBSS management optional. And, absolutely remove all references to "Hopefully", as it doesn’t belong in a specification.</t>
  </si>
  <si>
    <t xml:space="preserve">There is no defined (specified) mechanism for determining group membership. "Note-Group membership detection may be achieved via IGMP snooping." Snooping is not a means of determining group membership reliabley…it's a guessing game. </t>
  </si>
  <si>
    <t>Remove the note. Provide a specific means for determining group membership.</t>
  </si>
  <si>
    <t>Canpolat, Necati</t>
  </si>
  <si>
    <t>Move the abbreviations in this clause to abreviations clause 4.</t>
  </si>
  <si>
    <t>as suggested</t>
  </si>
  <si>
    <t>AGREE (EDITOR: 2010-07-14 00:43:22Z)</t>
  </si>
  <si>
    <t>5.2.12.2</t>
  </si>
  <si>
    <t>"The More Reliable Groupcast Service allows…" provide the abreviation where it used for the first time.</t>
  </si>
  <si>
    <t>5</t>
  </si>
  <si>
    <t>19</t>
  </si>
  <si>
    <t>"Note-MRG frames are not transmitted by a non-QoS STA.". Use the correct formatting for NOTE</t>
  </si>
  <si>
    <t>"The MRG BAR virtual bitmap could be up to 2008 bits…." Is it supposed to be "The MRG BAR Partial…."?
Also, create another figure explicitly showing this field</t>
  </si>
  <si>
    <t>7.2.1.8.1</t>
  </si>
  <si>
    <t>17</t>
  </si>
  <si>
    <t>Show the change in the figures. And update the editorial instruction from "replace" to "change"</t>
  </si>
  <si>
    <t>AGREE (EDITOR: 2010-07-14 21:19:30Z)</t>
  </si>
  <si>
    <t>AGREE (EDITOR: 2010-07-14 03:53:39Z)</t>
  </si>
  <si>
    <t>7.3.1.9</t>
  </si>
  <si>
    <t>editorial instruction says "Insert status codes &lt;ANA&gt; and change" 
added rows with this instruction should not be underlined. Either fix the instruction or the table</t>
  </si>
  <si>
    <t>AGREE (EDITOR: 2010-07-14 21:19:49Z)</t>
  </si>
  <si>
    <t>AGREE (EDITOR: 2010-07-14 03:54:06Z)</t>
  </si>
  <si>
    <t>7.3.1.16</t>
  </si>
  <si>
    <t>Remove:
Octate:  &lt;--- 2 ----&gt;
from the figure. It is not necessary and not comforming to the new style
Do it thru the entire doc.
Also when specifying range of bits such as B1 and B3. Put "-" between them.</t>
  </si>
  <si>
    <t>AGREE (EDITOR: 2010-07-14 21:22:57Z)</t>
  </si>
  <si>
    <t>AGREE (EDITOR: 2010-07-14 04:00:39Z)</t>
  </si>
  <si>
    <t>7.3.2.77</t>
  </si>
  <si>
    <t>"Modify clause 7.3.2.77 as follows:: 
use "Change….."
Also check the entire document and use the correct intsruction set, i.e. "change", "replace" and "insert"
When using insert, you don't need to underline the inserted text. Proper usage would be "change" then the deletion or insertion is shown using the underline or overstriek</t>
  </si>
  <si>
    <t>AGREE IN PRINCIPLE (EDITOR: 2010-07-14 21:24:57Z)</t>
  </si>
  <si>
    <t>"one or more SCS Status"
fix the figure. Remove it. Provide another figure that clearly shows there could be one or more SCS status</t>
  </si>
  <si>
    <t>Chaplin, Clint</t>
  </si>
  <si>
    <t>"Defnitions"</t>
  </si>
  <si>
    <t>"Definitions"</t>
  </si>
  <si>
    <t>AGREE (EDITOR: 2010-07-14 00:35:54Z)</t>
  </si>
  <si>
    <t>"Greater reliability is provided via transmission as individually addressed frames, unsolicited retries, or the Block Ack mechanism"  Was this meant to be a comparison between MRG and the services listed in this sentence?</t>
  </si>
  <si>
    <t>"Greater reliability is provided by MRG than via transmission as individually addressed frames, unsolicited retries, or the Block Ack mechanism"</t>
  </si>
  <si>
    <t>5.2.12.4</t>
  </si>
  <si>
    <t>"OBSS management provides means for the AP to advertise its TXOP allocations such that another AP can schedule its TXOPs to avoid those already scheduled"</t>
  </si>
  <si>
    <t>"OBSS management provides means for the AP to advertise its TXOP allocations so another AP can schedule its TXOPs to avoid those already scheduled"</t>
  </si>
  <si>
    <t>AGREE (EDITOR: 2010-07-14 21:04:24Z)</t>
  </si>
  <si>
    <t>AGREE (EDITOR: 2010-07-14 03:40:31Z)</t>
  </si>
  <si>
    <t>7.1.3.4.1</t>
  </si>
  <si>
    <t>"excepting that"</t>
  </si>
  <si>
    <t>"except that"</t>
  </si>
  <si>
    <t>AGREE (EDITOR: 2010-07-14 21:11:37Z)</t>
  </si>
  <si>
    <t>AGREE (EDITOR: 2010-07-14 03:44:08Z)</t>
  </si>
  <si>
    <t>"The MRG BAR Information field is included when the RA is a group address, and is not included when the RA is an individual address"  What about legacy devices?  They will not have this field when the RA is a group address.</t>
  </si>
  <si>
    <t>Qualify this statement to only apply to devices that implement 802.11aa</t>
  </si>
  <si>
    <t>7.2.1.7.4</t>
  </si>
  <si>
    <t>"If the RA of a the Multi-TID BlockAckReq frame is a group address, the TID_INFO field is zero and only one TID is present in the Multi-TID BlockAckReq frame."   What about legacy devices?</t>
  </si>
  <si>
    <t>7.2.1.8.4</t>
  </si>
  <si>
    <t>"If the RA of a Multi-TID BlockAck frame is a group address, then the TID_INFO field is zero, and only one TID is present."  What about legacy devices?</t>
  </si>
  <si>
    <t>"DEBA"</t>
  </si>
  <si>
    <t>"DELBA"</t>
  </si>
  <si>
    <t>AGREE (EDITOR: 2010-07-14 21:22:19Z)</t>
  </si>
  <si>
    <t>"If dot11RobustAVStreaming is true, the receiving STA is further required to keep N of the most recent cache entries per &lt;Address 1, TID, sequence-number&gt; triple for each group address subject to an MRG agreement,"</t>
  </si>
  <si>
    <t>If dot11RobustAVStreaming is true, the receiving STA is required to keep N of the most recent cache entries per &lt;Address 1, TID, sequence-number&gt; tuple for each group address subject to an MRG agreement,</t>
  </si>
  <si>
    <t>The title for Figure 9-17 needs to be updated</t>
  </si>
  <si>
    <t>Add "when 2 dot11RobustAVStreamingAlternateEDCAEnabled is set to 0" to the title of Figure 9-17</t>
  </si>
  <si>
    <t>AGREE IN PRINCIPLE (EDITOR: 2010-07-14 21:43:57Z)Add an instruction to change the title of figure 9-17 from "Figure 9-17—Reference implementation model" to "Figure 9-17—Reference implementation model when dot11AlternateEDCAActivated is false"</t>
  </si>
  <si>
    <t>AGREE IN PRINCIPLE (EDITOR: 2010-07-14 04:42:55Z)_x000D_
Add an instruction to change the title of figure 9-17 from "Figure 9-17—Reference implementation model" to "Figure 9-17—Reference implementation model when dot11AlternateEDCAActivated is false"</t>
  </si>
  <si>
    <t>10.3.aa72.3.4</t>
  </si>
  <si>
    <t>63</t>
  </si>
  <si>
    <t>"On receipt of this primitive, the SME performs the behavior defined in11.aa22.3"</t>
  </si>
  <si>
    <t>"On receipt of this primitive, the SME performs the behavior defined in 11.aa22.3"</t>
  </si>
  <si>
    <t>AGREE (EDITOR: 2010-07-14 21:45:31Z)</t>
  </si>
  <si>
    <t>AGREE (EDITOR: 2010-07-14 04:49:27Z)</t>
  </si>
  <si>
    <t>"Insert the following subclause (11.21) after 11.20 and its subclauses"  This editor's instructiuon is in the wrong place, and there is no following subclause to add</t>
  </si>
  <si>
    <t>Fix</t>
  </si>
  <si>
    <t>AGREE (EDITOR: 2010-07-14 21:45:56Z) Remove the text "Insert the following subclause (11.21) after 11.20 and its subclauses"</t>
  </si>
  <si>
    <t>AGREE IN PRINCIPLE (EDITOR: 2010-07-14 04:53:06Z) Remove the text "Insert the following subclause (11.21) after 11.20 and its subclauses"</t>
  </si>
  <si>
    <t>aa.1</t>
  </si>
  <si>
    <t>93</t>
  </si>
  <si>
    <t>"It should be noted however, that for both DCF and EDCA overlapping networks, the sharing is effected by the relative traffic"</t>
  </si>
  <si>
    <t>"It should be noted however, that for both DCF and EDCA overlapping networks, the sharing is affected by the relative traffic"</t>
  </si>
  <si>
    <t>AGREE (EDITOR: 2010-07-14 21:51:58Z)</t>
  </si>
  <si>
    <t>AGREE (EDITOR: 2010-07-14 05:39:09Z) Yes, this is the verb usage, so should be affect not effect (noun usage).</t>
  </si>
  <si>
    <t>98</t>
  </si>
  <si>
    <t>"steam"</t>
  </si>
  <si>
    <t>"stream"</t>
  </si>
  <si>
    <t>Denteneer, Dee</t>
  </si>
  <si>
    <t>EEBA -&gt; DELBA</t>
  </si>
  <si>
    <t>AGREE (EDITOR: 2010-07-14 21:22:43Z)</t>
  </si>
  <si>
    <t>7.3.2.aa94.1</t>
  </si>
  <si>
    <t>traffic load</t>
  </si>
  <si>
    <t>traffic load shoud be a rate ae.g. units of traffic per time unit</t>
  </si>
  <si>
    <t>The mechanism as described is also a protective mechanism; also, paragraph should end with "."</t>
  </si>
  <si>
    <t>correct</t>
  </si>
  <si>
    <t>"the number of order, N, .." is not grammatical</t>
  </si>
  <si>
    <t>corerct</t>
  </si>
  <si>
    <t>46</t>
  </si>
  <si>
    <t>How is it possible to send a a blockAckReq, detect a missing frame, and then send another BlockAckReq, with the two BlockAckReqs separated by PIFS only?</t>
  </si>
  <si>
    <t>carries sense -&gt; carrier sense</t>
  </si>
  <si>
    <t>as sugegsted</t>
  </si>
  <si>
    <t>AGREE (EDITOR: 2010-07-14 21:44:48Z)</t>
  </si>
  <si>
    <t>AGREE (EDITOR: 2010-07-14 04:46:04Z)</t>
  </si>
  <si>
    <t>what is an overlapping AP</t>
  </si>
  <si>
    <t>Use neighbor AP rather than overlapping AP</t>
  </si>
  <si>
    <t>Durand, Roger</t>
  </si>
  <si>
    <t>General</t>
  </si>
  <si>
    <t>Overlapping BSS mitigation and ovelapping BSS management techniques will only exacerbate or make worse any present overcapacity problem. Using EDCA alone is superior to the solutions proposed for equal access to the medium.</t>
  </si>
  <si>
    <t xml:space="preserve">Make all aspects that address coverlapping BSS mitigation and or overlapping BSS management techniques, optional. </t>
  </si>
  <si>
    <t>Ecclesine, Peter</t>
  </si>
  <si>
    <t>Change title page to show amendment 1 is based on REVmb D4.0, and drop footnote 1 from first Note.</t>
  </si>
  <si>
    <t>Fix title page</t>
  </si>
  <si>
    <t>AGREE (EDITOR: 2010-07-14 20:53:06Z)</t>
  </si>
  <si>
    <t>AGREE (EDITOR: 2010-07-14 00:34:12Z)</t>
  </si>
  <si>
    <t>On Figure 7-13aa put the octets below the blocks, not above, to match the style of REVmb.</t>
  </si>
  <si>
    <t>per comment</t>
  </si>
  <si>
    <t>AGREE (EDITOR: 2010-07-14 21:19:21Z)</t>
  </si>
  <si>
    <t>AGREE (EDITOR: 2010-07-14 03:53:17Z)</t>
  </si>
  <si>
    <t>11.23aa</t>
  </si>
  <si>
    <t>As 802.11n is specified for unlicensed bands where interference must be accepted from all licensed services, and 11aa uses 11n PHY, it is only possible to offer More Robust AV Streaming, BECAUSE ROBUSTNESS COMES FIRST FROM THE RADIO, not the MAC protocol. If this protocol were put on .11g radios in 2.4 GHz band at a hotspot, noone would call the result robust AV streaming.</t>
  </si>
  <si>
    <t>Change the name of this serivce to More Robust AV Streaming, in keeping with MRG and operation in shared frequency bands.</t>
  </si>
  <si>
    <t>GENERAL</t>
  </si>
  <si>
    <t>Add dot11RobustAVStreamingActivated, and change this reference to be dot11RobustAVStreamingImplemented (see p88 line 25)</t>
  </si>
  <si>
    <t>Should have two MIB variables - Implemented and Activated, not one. Use Activated in 11.aa23.</t>
  </si>
  <si>
    <t>11.22.15.2.1</t>
  </si>
  <si>
    <t>33</t>
  </si>
  <si>
    <t>Add dot11MRGActivated and Make the use of MRG contingent on dot11MRGActivated being true. (Look at 11.10 for this kind of specification).</t>
  </si>
  <si>
    <t>Should have two MIB variables - Implemented and Activated, not one.</t>
  </si>
  <si>
    <t>The entire concept of OBSS without common knowledge of traffic and BSS timing is a heuristic that will never be complete. The Sentence "A particular problem arises where there is some expectation of Quality of Service" - this entire annex contributes to that expectation, but does nothing to caution against unrealistic expectations.</t>
  </si>
  <si>
    <t>Unfulfilled expectation is the root issue to be addresses in this Annex, and current text lacks cautions about when expectations come up short. Write another introduction saying radios work on waves, not particles, and this is another simplified model of how radios in close proximity can co-operate, not that they will.</t>
  </si>
  <si>
    <t>11.aa24</t>
  </si>
  <si>
    <t>The procedures are silent where one or more overlapping BSS is not cooperating in the exchange of information and synchronization, which will be the most common case for this decade. The same situation exists when 802.15 or 802.16 devices are in the band and affect the channel. This procedure is a band-aid for uncontrollable bleeding, not worth the effort to develop further.</t>
  </si>
  <si>
    <t>Remove 11.aa24 Procedures to Mitigate Overlapping BSS (OBSS)</t>
  </si>
  <si>
    <t>83</t>
  </si>
  <si>
    <t>Justify the requirement to avoid scheduling any new HCCA TXOPs in this proposed period for 3 dot11BeaconPeriod TUs - it looks like it assumes BeaconPeriod is &gt; 10 msec., but it could be smaller than 10 msec.</t>
  </si>
  <si>
    <t xml:space="preserve">Erceg, Vinko </t>
  </si>
  <si>
    <t xml:space="preserve">New BACK scheme is defined which seems to be quite different form previous schemes. Please differentiate this new scheme from the old ones and/or define new BACK frame. </t>
  </si>
  <si>
    <t xml:space="preserve">As in comment. </t>
  </si>
  <si>
    <t>9.2.8.1</t>
  </si>
  <si>
    <t xml:space="preserve">How is retransmission procedure in clause 9.2.8.1 related to the ACK procedure in clauses 9.2.8.1 and 11.22.15.2? </t>
  </si>
  <si>
    <t>Please clarify or re-define.</t>
  </si>
  <si>
    <t>".. on DraftP802.11n_D9.0". This is not current 11n Draft. 11n Draft was published.</t>
  </si>
  <si>
    <t>Please correct.</t>
  </si>
  <si>
    <t>AGREE (EDITOR: 2010-07-14 21:13:32Z)</t>
  </si>
  <si>
    <t>AGREE (EDITOR: 2010-07-14 03:44:24Z)</t>
  </si>
  <si>
    <t>Seems like that a procedure for establishing MRG Block ACK agreement between the AP and members is specified.</t>
  </si>
  <si>
    <t>Please specify.</t>
  </si>
  <si>
    <t>Fischer, Matthew</t>
  </si>
  <si>
    <t>"should have a response frame" - a frame does not "have" another frame.</t>
  </si>
  <si>
    <t>How about replacing "the first frame that is sent as an MRG block should have a response frame which has the Duration field set based on the first frame, and the Duration fields in the first and response frames set the NAVs to appropriate values at all STAs in the BSS and OBSS(s)." with "the first frame that is sent in the MRG TXOP should be one that elicits a response frame which has its Duration field set based on the first frame. The Duration fields in the first and response frames set will set receiver NAVs in STAs in the BSS and OBSS(s) according to the rules of 9.2.5.4."</t>
  </si>
  <si>
    <t>could be more clear</t>
  </si>
  <si>
    <t>replace "to select the responding STA," with "to select the RA of the first frame of the MRG TXOP."</t>
  </si>
  <si>
    <t>missing information</t>
  </si>
  <si>
    <t>Add a definition of MRG TXOP somewhere in the spec preceding 9.10.10 so that the term as used in 9.10.10 has meaning.</t>
  </si>
  <si>
    <t>there are several BlockAckReq variants. Use of the generic term implies all BlockAckReq variants are applicable - see subclause 7.x that describes BlockAckReq.</t>
  </si>
  <si>
    <t>Please specify the particular BlockAckReq variant that is appplicable, here and throughout the subclause.</t>
  </si>
  <si>
    <t>"none, one, some or all" is redundant</t>
  </si>
  <si>
    <t>change to "none, some, or all"</t>
  </si>
  <si>
    <t>The mixing of SEQ num space for MCAST, MGMT and other frames creates an increased+F23 liklihood of failure to detect duplicate receptions when combined with the introduction of a Block Ack mechanism.
This happens because the MCAST frames can now be retransmitted, but the traditional non-BA duplicate detection is based on the assumption that SEQ NUMs arrive in monotonically increasing order.
I.e. Each time that an out-of-SEQ reception occurs, a receiver will replace his one-entry cache for this SEQ NUM Space with the latest reception and if a separate failed exchange is retried after this cache replacement, that retry would not be detected as a duplicate at the recipient.</t>
  </si>
  <si>
    <t>I think that the draft will need to require that any recipient that implements the feature will need to keep a separate cache entry for duplicate detection and this cache entry is only updated at the reception of any frame that is NOT part of an MCAST MRG group. Actually, just to exclude any MCAST reception from causing an update is probably sufficient and this is stated as an option in the baseline, but as mentioned, this behavior should probably be turned into a requirement for STAs that are active MRG participants. I.e. add a sentence using "shall" to describe this behavior for such STAs in the exsiting subclause on duplicate detection.</t>
  </si>
  <si>
    <t>imprecise wording</t>
  </si>
  <si>
    <t>Change "If the source of the MRG group addressed stream is within the BSS, the AP shall not send a BlockAckReq listing the source STA" to "If a STA with the MAC address that matches the SA of the MSDUs transmitted during an MRG TXOP is associated with the AP that transmitted the MSDUs then the AP shall not include the AID of that STA within the MRG BAR Information field of any BlockAckReq that is transmitted as part of that MRG TXOP"</t>
  </si>
  <si>
    <t>"in one procedure" - this looks like language for a patent disclosure</t>
  </si>
  <si>
    <t>Change "In one procedure" to "As an example of an exchange within an MRG TXOP"</t>
  </si>
  <si>
    <t>what is "MRG frame transmission" - please define this term before using it - is it any transmission that occurs during an MRG TXOP? Or is it only the MCAST MSDUs?</t>
  </si>
  <si>
    <t>Clarify.</t>
  </si>
  <si>
    <t>what is "MRG frame" - please define this term before using it - is it any frame that is transmitted during an MRG TXOP? Or is it only the MCAST MSDUs?</t>
  </si>
  <si>
    <t>Change "with the lowest AID in the list as 0" to "with the lowest AID in the list that has a '1' in its corresponding MRG BAR Information field position defined as number of order 0, and each subsequent, monotonically increasing AID position in the field that has a value of '1' corresponding to the next sequentially increasing number of order"</t>
  </si>
  <si>
    <t>wrong word</t>
  </si>
  <si>
    <t>change "receiving status" to "reception status"</t>
  </si>
  <si>
    <t>Is there a fixed time for TXTIME(BlockAck)? Is this value not dependent upon the selected PHY rate/MCS?</t>
  </si>
  <si>
    <t>Resolve the problem that there are many values to the function TXTIME(BlockAck) and the mechanism described in this subclause only works when there is a single value for this function.</t>
  </si>
  <si>
    <t>Change "listed STA's" to "transmitting STA's"</t>
  </si>
  <si>
    <t>The phrase "shall still use the Block Ack Starting Sequence Control to update the first MPDU in the block for which an acknowledgement is expected" is a bit ambiguous. Also, this is an incorrect formal repeat of the information found in that subclause. Without question, the use of "shall" in this instance is incorrect, as this introduces a redundant behavioral requirement.</t>
  </si>
  <si>
    <t xml:space="preserve">Change "yet shall still use" to "but do use" and add a reference to the existing language in 9.10.x - note also, that because the remaining "shall" in this sentence is a new behavior that is an exception to the existing 9.10.x behavior, it is necessary to add a reverse reference in 9.10.x to point to this new subclause as an exception to the behavior that is described therein. </t>
  </si>
  <si>
    <t xml:space="preserve">Another incorrect use of "shall" - </t>
  </si>
  <si>
    <t>Do not formally state what happens in response to the receipt of a Block Ack Req frame in this subclause - this behavior is already formally described in 9.10.x - please change "shall have" to "has" include a reference to the appropriate existing subclause. Also, please note that "first Block Ack Starting Sequence Control" is not the correct term - find the term created and used in 9.10.x and use that term here.</t>
  </si>
  <si>
    <t>Throughout this document, there are instances of formal requirements and recommendations - e.g. sentences that include "shall", "should", "may" - and many of these are repeating existing formal descriptions of behavior. All of such sentences must be removed, as the duplication of formally described behavior is not allowed in the specification, or at least, ill-advised.</t>
  </si>
  <si>
    <t>Remove all redundant formal behavioral statements to avoid repeating existing behavioral requirements and recommendations - please note that existing baseline plus all oustanding approved amendments and any amendments that are expected to complete before this amendment must be examined for such precedents.</t>
  </si>
  <si>
    <t>Incorrect use of "may" - "may" is only to be used to grant permissionn for an action or behavior. The correct word for this instance is "might"</t>
  </si>
  <si>
    <t>change "may" to "might"</t>
  </si>
  <si>
    <t>Throughout this document, there are instances the use of "may" that are incorrect, in that their use describes a possible event, and not a permission to act in a certain way. The only allowed use of "may" in this amendment is as permission to act in a certain way.</t>
  </si>
  <si>
    <t>Locate all uses of "may" in the amendment draft - replace any that refer to a possible event that is not a permission to act with "might"</t>
  </si>
  <si>
    <t>Principle:_x000D_
5.2.12.4 (p4.7): "may" -&gt; "can"_x000D_
9.10.10 (p43.5): "may" -&gt; "might"_x000D_
9.10.10 (p43.38): "may" -&gt; "might"_x000D_
10.3.aa71.6.4 (p61.15): "may be available" -&gt; "is provided"_x000D_
11.4.1 (p70.20): "An Intra-Access Category Priority element may be associated with a TS.  The" -&gt; "If an Intra-Access Category Priority element is associated with a TS, the"_x000D_
11.22.15.2.2 (p73.21): "may choose to ignore the DMS Response frame, or to initiate" -&gt; "may ignore the DMS Response frame, or initiate"_x000D_
11.22.15.2.2 (p73.24): "Group membership detection may be achieved via IGMP snooping" -&gt; "IGMP snooping can be used to establish group membership"_x000D_
11.22.15.2.2 (p73.30): "may" -&gt; "might"_x000D_
11.aa24.1 (p81.11), second occurance: "The Access Factor may be calculated from the summation of the QLoads" -&gt; "An implementation might calculate the Access Factor from the sum of the QLoads"_x000D_
11.aa24.1 (p81.33), second occurance: "The HCCA Access Factor may be calculated from the summation of the HCCA Peak values" -&gt; "An implementation might calculate the HCCA Access Factor from the sum of the HCCA Peak values"_x000D_
11.aa24.2 (p82.18): "may" -&gt; "might"</t>
  </si>
  <si>
    <t>change "yet" to "and"</t>
  </si>
  <si>
    <t>poor wording</t>
  </si>
  <si>
    <t>change "with" to "listing any subset of those" and delete "listed"</t>
  </si>
  <si>
    <t>the sentence beginning with "The process" really does not make much sense</t>
  </si>
  <si>
    <t>please rewrite to provide a clear meaning</t>
  </si>
  <si>
    <t>might just be a matter of taste</t>
  </si>
  <si>
    <t>replace "the group member" with "that group member"</t>
  </si>
  <si>
    <t>Is there a definition for "MRG stream?"</t>
  </si>
  <si>
    <t>provide a definition for MRG stream before using the term.</t>
  </si>
  <si>
    <t>This paragraph already appeared earlier</t>
  </si>
  <si>
    <t>delete this paragraph</t>
  </si>
  <si>
    <t>change "until to" to "until" - change "limit" to "limit is exceeded" - change "whenever" to "until each is"</t>
  </si>
  <si>
    <t>not explicit enough</t>
  </si>
  <si>
    <t>change "non-expired" to "non-lifetime-expired"</t>
  </si>
  <si>
    <t>wrong reference</t>
  </si>
  <si>
    <t>change "sequence control field" to "sequence number"</t>
  </si>
  <si>
    <t>This entire paragraph makes no sense. It is not clear to me how performing the action described will produce the result described. The following paragraph does not help.</t>
  </si>
  <si>
    <t>wrong words</t>
  </si>
  <si>
    <t>change "shall only list STAs" to "may only include STAs that were" - change "field that have" to "field and that have"</t>
  </si>
  <si>
    <t>Incorrect format.</t>
  </si>
  <si>
    <t>A NOTE can never contain normative statements. Remove the text "NOTE-"</t>
  </si>
  <si>
    <t>The proposed rule seems a bit harsh. If the problem is that there was a failure, then it could be due to BER, and if so, a lower PHY rate might improve the response. Therefore, it would be nice to be flexible and not include such a rule.</t>
  </si>
  <si>
    <t>Consider removing this proposed rule.</t>
  </si>
  <si>
    <t>again, possibly a matter of taste</t>
  </si>
  <si>
    <t xml:space="preserve">The use of a group address within the RA of a Block Ack Req frame might create problems for legacy STAs. Is there a known behavior on the part of legacy STAs that receive such a frame? Will some of them respond to the BAR frame with response of a BA or an ACK? It is not clear what will happen when a BAR with an MCAST RA is transmitted into an environment that contains legacy STAs with active BA agreements. Some of them may accept the frame and move their RX buffer pointers and pass up frames that should remain in their buffer. They may transmit BA response frames that collide with MRG responder transmissions in a deterministic way, such that the MRG responses are never successfully received. Even if the MRG responders transmissions can be successfully received (say, for example that a clever AP inserts an extra AID or two into the MRG map), the BAR will still potentially modify the RX buffer pointer at a legacy recipient STA. </t>
  </si>
  <si>
    <t>Remove the MRG mechanism.</t>
  </si>
  <si>
    <t>7.1.3.1.7</t>
  </si>
  <si>
    <t>It is not clear that the fourth paragraph of this subclause is correct and therefore, the modification here is also not correct. Specifically, the fourth paragraph does not seem to account for the case when no PS STAs are associated.</t>
  </si>
  <si>
    <t>Make additional changes to this subclause to account for the non-PS case.</t>
  </si>
  <si>
    <t>what about an MSDU transmitted during ordinary DCF or during a PS MCAST burst?</t>
  </si>
  <si>
    <t>provide the instructions for the mentioned cases.</t>
  </si>
  <si>
    <t>missing word</t>
  </si>
  <si>
    <t>change "anticipated time" to "anticipated start time"</t>
  </si>
  <si>
    <t>7.3.2.88</t>
  </si>
  <si>
    <t>Is there a definition for "denied?"</t>
  </si>
  <si>
    <t>provide a definition for "Denied" - this may simply mean changing the statement to say that the status code had a value of "deny"</t>
  </si>
  <si>
    <t>What is the point of providing separate AC Queue designations if prioritization between them does not exist?</t>
  </si>
  <si>
    <t>How does an MRG provider know the MRG group membership? One can determine STAs that request MRG, but what about those that do not? How can an MRG provider know if there are STAs that are members of a group address? Does this impact the type of MRG service that can be provided?</t>
  </si>
  <si>
    <t>The unknowable membership of any group address makes the entire MRG process questionable. Remove MRG.</t>
  </si>
  <si>
    <t>The reset conditions for SLRC and SSRC are probably incorrect. They attempt to separate QoS Control field frames from those without the field and similarly for DEI. However, the S in SLRC stands for STA, and this means that this counter applies to all frames that have been transmitted. The effect is that if the frame that pushes the SLRC to the limit value happens to be QoS, then the rule is not followed, and if the frame happens to be non-QoS, then the rule is followed - all with no memory of the previous sequence of frames that put the SLRC in the position of one before the limit.</t>
  </si>
  <si>
    <t>The operation of this counter needs to be more sophisticated than the current proposed rules suggest.</t>
  </si>
  <si>
    <t>The rules do not appear to allow a reset when a BA is received in response to an AMPDU.</t>
  </si>
  <si>
    <t>Change the rules to allow a reset when a BA is received in response to an AMPDU.</t>
  </si>
  <si>
    <t>The restructuring of the paragraph has modified the meaning of the text. Note that the initial sentence of the original text listed several independent conditions which all caused a reset of CW. The new paragraph confuses these independent conditions by making the third condition a sub-condition.</t>
  </si>
  <si>
    <t>End the sentence that begins on line 25 at MMPDU. Begin a new paragraph by repeating "The CW shall be reset to aCWmin" and following it with "when one of the following happens" - then show the bulletted items.</t>
  </si>
  <si>
    <t>What happens when the SLRC or SSRC reaches dot11XRetryLimit other than CW reset? Does SLRC or SSRC get reset as well? Does it move past the limit value? If it keeps going, then what happens when it reaches dot11XRetryLimit + 1, or +2 or +3? How high can it go? are we just waiting for an SLRC or SSRC reset? Will CW be reset again if it reaches dot11XRetryLimit x 2?</t>
  </si>
  <si>
    <t>There is a problem here with the behavior of SLRC and SSRC with respect to those counters reaching dot11XRetryLimit. Fix it.</t>
  </si>
  <si>
    <t>What happens when the QoS field is present?</t>
  </si>
  <si>
    <t>Provide a description of what happens for the cited case.</t>
  </si>
  <si>
    <t>What is the MRG TXOP?</t>
  </si>
  <si>
    <t>Please define this term.</t>
  </si>
  <si>
    <t>What is MRG block?</t>
  </si>
  <si>
    <t>The sentence beginning with "If no protective mechanism" seems to describe the use of a protective mechanism, such that the effect of the text is that the first two sentences can be summarized as: "The STA should use a protective mechanism. If the STA does not use a protective mechanism, it should use a protective mechanism."</t>
  </si>
  <si>
    <t>Remove and delete the extra words and the redundancy.</t>
  </si>
  <si>
    <t>Is the MRG concealment address a group address? There are implications here that do not allow me to ascertain the validity or usefulness of the protocol without knowing the answer to this question.</t>
  </si>
  <si>
    <t>When is the unsolicited retry mechanism employed? Can an AP provide more than one type of MRG for a single group address? I.e. to different clients, for the same group address, can the AP provide different MRG services?</t>
  </si>
  <si>
    <t>The language here is confusing and potentially misinterperable. Note that absent any language anywhere else regarding the separation of frames, there is no distinction being drawn between a transmission and a retransmission. For this particular case, I believe that baseline rule is backoff after every MCAST frame, and therefore, the presumed distinction is absent. If there is a desire to use some interframe space between non-retry transmissions that is less than a backoff, then that excecption must be stated somewhere in this draft, and the baseline must be updated to allow it.</t>
  </si>
  <si>
    <t>Change "When retransmitting an MPDU, following a MAC protection exchange that includes a response frame, using the MRG service with Ack policy equal to MRG-Unsolicited-Retry, for all retransmissions except the final retransmission, the STA shall invoke its backoff procedure at the PHY-TXEND.confirm with a CW equal to CWmin." to "When transmitting frames using the MRG service with Ack policy equal to MRG-Unsolicited-Retry within an MRG TXOP that included a MAC protection exchange that included a response frame, before each transmission of an MRG MPDU, the transmitting STA shall invoke its backoff procedure following the immediately preceding PHY-TXEND.confirm, with CW set to CWmin."</t>
  </si>
  <si>
    <t>Where is there language that describes the timing separation between MRG MPDUs within the undefined MRG TXOP? E.g. existing language says that group addressed MPDUs are separated by backoff with Cwmin - see 9.2.7.</t>
  </si>
  <si>
    <t>Provide language to describe interframe timing.</t>
  </si>
  <si>
    <t>9.2.7</t>
  </si>
  <si>
    <t>There is much more in this subclause that needs to change. This subclause currently includes a broad description of group address MPDU frame transfer that captures the MRG group addressed frame, and therefore, creates a conflict between the procedure described here and new procedures for MRG frame transmission that the draft introduces.</t>
  </si>
  <si>
    <t>Change this subclause to allow for exceptions to the procedures that it describes for MCAST frame transmission as per the new MRG procedures.</t>
  </si>
  <si>
    <t>11.2.1.5</t>
  </si>
  <si>
    <t>67</t>
  </si>
  <si>
    <t>Modification here seem to allow either/or operation. I.e. I had the impression that MRG frames could still be transmitted with existing methods in order to allow coexistence of MRG and non-MRG STAs - i.e. to allow both types of STAs to receive MCAST frames from a given group address. Is that impression incorrect?</t>
  </si>
  <si>
    <t>Resolve how a mix of MRG and non-MRG STAs can both receive frames for a given MCAST address, with the MRG STAs receiving them through the MRG service and the non-MRG STAs receiving them through methods that they can understand.</t>
  </si>
  <si>
    <t>This is quite confusing. At a minimum, this contradicts the baseline language with respect to MCAST transmissions, and therefore, demands a modification to that baseline language. Second, the PHY-TXEND.confirm is poorly referenced. Third, nowhere does it describe when a TX success is assumed to allow CW reset, and even if it did, the language would have to be careful, because 9.2.4 already discusses this in some detail, but does not include these special cases that are being introduced for the first time in this subclause. Fourth, the last sentence of the paragraph needs a shall or it is meaningless. Finally, I am not certain why there would ever be a distinction between a retry and a non-retry with regard to backoff. I believe that there should only be one case, and that matches the existing baseline, which is that every MCAST MPDU should be presumed successful and therefore, is followed by a CW reset and a backoff.</t>
  </si>
  <si>
    <t>Remove the overly complex proposal here and revert to the simplicity of the baseline with respect to MCAST transmissions.</t>
  </si>
  <si>
    <t>Incorrect term</t>
  </si>
  <si>
    <t>replace "triple" with either "tuple" or "3-tuple"</t>
  </si>
  <si>
    <t>The BA mechanism provides duplicate detection and removal, so a cache is not needed here for the BA case.</t>
  </si>
  <si>
    <t>Remove the requirement to maintain a cache of N when a BA agreement is in place.</t>
  </si>
  <si>
    <t>9.9.1.5</t>
  </si>
  <si>
    <t>The bullet item is not worded properly given the introduction to the set of bullets. Material in this bullet needs to be split apart and actually placed underneath the previous bullet so that this material appears as a sub-bullet. And part of the previous bullet also needs to be pulled out as a sub-bullet.</t>
  </si>
  <si>
    <t>Fix as suggested.</t>
  </si>
  <si>
    <t>The exception that is being added is not really needed. See previous comments that protest that somehow suggesting, at the transmitter, that there is a difference between an initial and a retransmission of an MCAST frame is nonsensical. There is no difference, and the transmitter should treat them no differently.</t>
  </si>
  <si>
    <t>Remove the modifications proposed.</t>
  </si>
  <si>
    <t>9.9.3.1.1</t>
  </si>
  <si>
    <t>This change adds nothing. The case described by the new phrase is already included in the immediately preceding phrase.</t>
  </si>
  <si>
    <t>Remove the proposed change.</t>
  </si>
  <si>
    <t>AGREE (EDITOR: 2010-07-15 11:33:15Z) Delete P40L19-24.</t>
  </si>
  <si>
    <t>9.10.3</t>
  </si>
  <si>
    <t>Introduced language is incomplete in that the reference is indeterminant.</t>
  </si>
  <si>
    <t>Change "the MRG group address" to "the MRG group address from the accepted MRG request frame that established the frame as an MRG frame."</t>
  </si>
  <si>
    <t>The language of 9.10.4 should be updated to deal with the storing of duplicates in the RX buffer so that this case does not need to be mentioned here.</t>
  </si>
  <si>
    <t>Fix 9.10.4 to indicate that duplicates are not stored in the RX buffer, then delete the mention of "non-duplicates" here, because the case of duplicates in the RX Buffer will never come up.</t>
  </si>
  <si>
    <t>Parantheses are informative, but this language is normative.</t>
  </si>
  <si>
    <t>Remove the paranthesis.</t>
  </si>
  <si>
    <t>11.2.1</t>
  </si>
  <si>
    <t>65</t>
  </si>
  <si>
    <t>The language is confusing. Why is a mode where at least one STA is in PS called "All-Active?"</t>
  </si>
  <si>
    <t>definition makes no sense. The description of when the frames are transmitted does not add up. There are just two or three references to the term in the text.</t>
  </si>
  <si>
    <t>11.2.1.1</t>
  </si>
  <si>
    <t>66</t>
  </si>
  <si>
    <t>Language in this table entry is not from the baseline.</t>
  </si>
  <si>
    <t>Update the langauge to reflect the baseline text.</t>
  </si>
  <si>
    <t>11.2.1.4</t>
  </si>
  <si>
    <t>a frame cannot equal a number</t>
  </si>
  <si>
    <t>Fix the language that says "the frame equals the number indicated"</t>
  </si>
  <si>
    <t>All SPs are continuous. Just state when it starts and then state that it has no ending, although in reality, something at some time can kill it, right? Like maybe when the MRG is terminated?</t>
  </si>
  <si>
    <t>Remove the language that mentions that the SP is continuous. There must be a way to finally end this SP, so describe that here or somewhere else, and then point to it here with a reference.</t>
  </si>
  <si>
    <t>11.22.15.2.2</t>
  </si>
  <si>
    <t>73</t>
  </si>
  <si>
    <t>Notes are never normative and the language here refers to a higher layer process.</t>
  </si>
  <si>
    <t>remove the word "detection" - change the word "may" to "can" - change the word "achieved" to "determined" - change "Group membership" to "Some or all of the group members"</t>
  </si>
  <si>
    <t>Bad syntax</t>
  </si>
  <si>
    <t>Swap the order of the phrase "A scheduled SP" with the following phrase.</t>
  </si>
  <si>
    <t>updated how?</t>
  </si>
  <si>
    <t>Define "updated"</t>
  </si>
  <si>
    <t>extraneous word - the transmission would never be simultaneous - the draft really means simultaneous requests</t>
  </si>
  <si>
    <t>delete the word "simultaneous" - entire sentence could be reworded to be more careful, to state that a STA shall not have an outstanding MRG and DMS request simultaneously, for the same stream, or a request and an admitted MRG or DMS - and vice versa</t>
  </si>
  <si>
    <t>74</t>
  </si>
  <si>
    <t>either is only for the case when there are two possibilities - the draft has three</t>
  </si>
  <si>
    <t>delete the word "either"</t>
  </si>
  <si>
    <t>75</t>
  </si>
  <si>
    <t>the draft mentions "timeout value" - this needs to be more explicit</t>
  </si>
  <si>
    <t>provide more information on the timeout value - if it is left to the implementation, then state that clearly</t>
  </si>
  <si>
    <t>11.22.15.2.4</t>
  </si>
  <si>
    <t>77</t>
  </si>
  <si>
    <t>51</t>
  </si>
  <si>
    <t>Is there  a description of what MRG-DMS is? Text in 11.22.15.2.1 claims that MRG-DMS is defined in that same subclause, but it is not, really.</t>
  </si>
  <si>
    <t>There needs to be a better connection between the term MRG-DMS and the behavior. This looks like a good place to put that connection. E.g. add language that says that STAs that have an accepted MRG-DMS agreement respond to MCAST transmissions with acknowledgements according to subclauses x, y and z. Maybe 11.22.15.2.1 is a good place as well. One sentence is probably all that is needed - "MRG-DMS allows the transmission of group addressed MSDUs as individually addressed A-MSDUs which are acknowledged according to blah."</t>
  </si>
  <si>
    <t>This subclause should be renamed - this is really MRG setup.</t>
  </si>
  <si>
    <t>Change the name of the subclause as suggested.</t>
  </si>
  <si>
    <t>second entry in the table - the second column and the third column should describe only one transition - to unsolicited retry - a further discrimination to block ack is made by the fourth table entry</t>
  </si>
  <si>
    <t>delete block ack from the second column of the second entry, and delete references to block ack from the third column of the same row</t>
  </si>
  <si>
    <t>11.22.15.2.3</t>
  </si>
  <si>
    <t>Nothing in this subclause describes how to conceal an MRG frame using a STAs individual address, as was suggested in Table 11-aa1</t>
  </si>
  <si>
    <t>Describe how a frame is concealed using the STAs individual MAC address</t>
  </si>
  <si>
    <t>How does a recipient STA recover the original MCAST address for a concealed frame? The real question here is this: is any information lost if the original L2 MCAST address is not known by the recipient? OR was the group address only in place to allow a reception decision at L2? e.g. does L2 need to know, or the bottom of L3, what the RA was in order to properly route this frame to L3 processing?</t>
  </si>
  <si>
    <t>All of the column three entries in these tables need some wording changes. Specifically, each entry begins with "A non-AP STA shall infer that the current" - the language is too broad - it needs to be made specific for the condition in the first column of each row.</t>
  </si>
  <si>
    <t>Change the start of the text in column three for each row so that the sentence describes the STA as being one that currently has an assumption about the ack policy that matches the first column.</t>
  </si>
  <si>
    <t>Gong, Michelle</t>
  </si>
  <si>
    <t>7-8</t>
  </si>
  <si>
    <t xml:space="preserve">It's unclear why multi-TID BlockAckReq is needed if only one TID is present in the group-addressed multi-TID BlockAckReq. </t>
  </si>
  <si>
    <t>Please clarify or remove the sentence.</t>
  </si>
  <si>
    <t>10-11</t>
  </si>
  <si>
    <t>Why is a multi-TID BA needed if only one TID is present in the frame?</t>
  </si>
  <si>
    <t>what is the "unsigned number"? I assume it is an unsigned integer.</t>
  </si>
  <si>
    <t>Replace "number" with "integer".</t>
  </si>
  <si>
    <t>7.3.2.87</t>
  </si>
  <si>
    <t>What is the normative behavior of "Don't care"?</t>
  </si>
  <si>
    <t>Replace "Don't care" with "No preference" or some other term</t>
  </si>
  <si>
    <t>25-26</t>
  </si>
  <si>
    <t>"after every successful attemp to transmit an MPDU or MMPDU" is also a condition.</t>
  </si>
  <si>
    <t>Move "after every successful attemp to transmit an MPDU or MMPDU" to one of the bullet items after "when one of the followings happens"</t>
  </si>
  <si>
    <t>HCCA is not a MAC protection mechanism</t>
  </si>
  <si>
    <t>Remove "HCCA, "</t>
  </si>
  <si>
    <t>24-27</t>
  </si>
  <si>
    <t>A frame exchange at the beginning of the TXOP that sets the NAV is a protection mechanism.</t>
  </si>
  <si>
    <t>Remove the sentence.</t>
  </si>
  <si>
    <t>33-34</t>
  </si>
  <si>
    <t xml:space="preserve">If a TXOP has been set up, the STA shall not backoff during the TXOP. Rather, the STA can transmit multiple frames in a burst. </t>
  </si>
  <si>
    <t>Replace "the STA shall invoke its backoff procedure at the PHY-TXEND.confirm with a CW equal to Cwmin" with "the STA shall transmit the frames separated by SIFS or RIFS."</t>
  </si>
  <si>
    <t>36-41</t>
  </si>
  <si>
    <t>It's unclear what the backoff mechanism tries to achieve if there is no MAC protection at the beginning of the TXOP. Without a response frame, there is no collision detection. If there is a backoff without collision detection, should it be a success backoff or an exponential backoff?</t>
  </si>
  <si>
    <t>There is no need to perform backoff without MAC protection. Suggest either remove the backoff option when there is no MAC protection or mandate MAC protection for unsolicited retry.</t>
  </si>
  <si>
    <t>15-16</t>
  </si>
  <si>
    <t>Without MAC protection, it's unclear whether a backoff mechanism is useful.</t>
  </si>
  <si>
    <t>9.9.3.2</t>
  </si>
  <si>
    <t>All the management procedures including this one are triggered by SME. It does not need to be explicitly stated. A STA means either a client STA or an AP STA. Both a client STA and an AP STA have SME. Simply stating "SME" does not differentiate an AP from a client.</t>
  </si>
  <si>
    <t>Remove "or by the SME."</t>
  </si>
  <si>
    <t>35-36</t>
  </si>
  <si>
    <t>Remove "or explicitly requested by the SME."</t>
  </si>
  <si>
    <t>7-10</t>
  </si>
  <si>
    <t>There is no guarantee that the Duration field can be correctly decoded by ALL the STAs in the BSS and OBSS(s)</t>
  </si>
  <si>
    <t>Change the sentence to "… then the first frame that is sent as an MRG block should have a response frame which includes a duration field</t>
  </si>
  <si>
    <t>14-39</t>
  </si>
  <si>
    <t>A polled BA approach can be used to obtain feedback from different STAs. The AP polls one or more STAs in the MRG group by transmitting a legacy BAR frame to selected STAs. This polled BA approach does not require a new BAR frame. This polled approach is supported by the base standard.</t>
  </si>
  <si>
    <t>Modify this section to include description of the polled BA scheme.</t>
  </si>
  <si>
    <t>"or no outstanding STAs remain" is redundant because it's just another reason for the AP to terminate the BAR transmission.</t>
  </si>
  <si>
    <t>Remove "or no outstanding STAs remain"</t>
  </si>
  <si>
    <t>47-50</t>
  </si>
  <si>
    <t>What is the "Active MRG-SP power management mode"? I think this paragraph confuses power management mode with power management state.</t>
  </si>
  <si>
    <t>Rewrite the paragraph to clarify PS mode and state.</t>
  </si>
  <si>
    <t>53-54</t>
  </si>
  <si>
    <t>Power management mode is per STA not per AC. It's unclear what this senstence is trying to say.</t>
  </si>
  <si>
    <t xml:space="preserve">It seems like that MRG-capable STAs belong to two groups: one legacy multicast group with a normal multicast address and the other is a MRG group with an MRG concealment address. </t>
  </si>
  <si>
    <t>If this is the case, please state it in the section.</t>
  </si>
  <si>
    <t>11.22.15.2.5</t>
  </si>
  <si>
    <t>It is not necessary to perform backoff in the same TXOP. If backoff is performed before a new TXOP, how does a transmitter decide whether to perform success backoff or exponential backoff? The easiest way is to include all the retries in the same TXOP.</t>
  </si>
  <si>
    <t>Remove this sentence.</t>
  </si>
  <si>
    <t>It is unclear how an AP can calculate the mean and std of a stream. Is it based on measurements? If so, how does an AP obtain these values before a stream is even started?</t>
  </si>
  <si>
    <t>Please clarify.</t>
  </si>
  <si>
    <t>Where is EDCS Bandwidth factor defined?</t>
  </si>
  <si>
    <t>Define it</t>
  </si>
  <si>
    <t>Goodall, David</t>
  </si>
  <si>
    <t>The sentence starting "If the sender STA..." is indented with a dash and does not make sense where it is, i.e. to be where it is it would need to start with a service class.</t>
  </si>
  <si>
    <t>Reformat sentence starting with "If the sender STA..."</t>
  </si>
  <si>
    <t>AGREE (EDITOR: 2010-07-14 21:03:04Z)</t>
  </si>
  <si>
    <t>U</t>
  </si>
  <si>
    <t>In 802.11mb draft 4.0, clause 7.1.3.4.1 no longer has four paragraphs. The additional sentence would sit at the end of the second paragraph. This should not be a problem but it may be worth reviewing why this clause has changed in the latest maintenance draft.</t>
  </si>
  <si>
    <t>As in comment.</t>
  </si>
  <si>
    <t>UNRESOLVABLE (EDITOR: 2010-07-14 21:08:43Z) Until 11aa is based upon 11mb._x000D_
_x000D_
P802.11aa is currently based upon P802.11-2007 as it requires changes introduced by 11v, 11u and 11s that are not based upon 11mb. Before publication 11aa will need to switch to being based upon 11mb, at which point this comment can be considered.</t>
  </si>
  <si>
    <t>DISAGREE (EDITOR: 2010-07-14 06:18:14Z) P802.11aa is currently based upon P802.11-2007 as it requires changes introduced by 11v, 11u and 11s that are not based upon 11mb. Before publication 11aa will need to switch to being based upon 11mb, at which point this comment can be considered.</t>
  </si>
  <si>
    <t>Typo: DEBA should be DELBA.</t>
  </si>
  <si>
    <t>AGREE (EDITOR: 2010-07-14 21:20:22Z)</t>
  </si>
  <si>
    <t>AGREE (EDITOR: 2010-07-14 03:56:07Z)</t>
  </si>
  <si>
    <t>What is the likely maximum size of N? Some implementations of the duplicate cache will currently be in hardware with restrictions on buffer size.</t>
  </si>
  <si>
    <t>To be received into the duplicate cache will the retry bit be set in retried group addressed frames. If so setting of the retry bit should be specified.</t>
  </si>
  <si>
    <t>The changes to clause 7.1.3.4.1 indicate that the sequence number of a retried MSDU or A-MSDU may change if an MRG agreement exists. How will a duplicate cache work if the sequence number changes?</t>
  </si>
  <si>
    <t>Grigat, Michael</t>
  </si>
  <si>
    <t>Stream Classification or Stream Classification Service Identifier?</t>
  </si>
  <si>
    <t>Change abbreviation to "SCID" or description to "Stream Classification Service Identifier"</t>
  </si>
  <si>
    <t xml:space="preserve">Not clearly stated if only directly overlapping AP  (same channel) or also adjacent channel scenario is addressed by the standard, which could cause severe interference problems.  </t>
  </si>
  <si>
    <t>Define overlapping with respect to frequency allocation of the AP channels.</t>
  </si>
  <si>
    <t xml:space="preserve">Table 7-23: Same value &lt;ANA&gt; in second and third row. Why &lt;ANA&gt;+2 in third row? See different numbering of &lt;ANA&gt; values in table 7-57e (7.4.7.1, page 31, Line 19) </t>
  </si>
  <si>
    <t>Replace &lt;ANA&gt; in second row by &lt;ANA&gt;+1</t>
  </si>
  <si>
    <t>AGREE IN PRINCIPLE (EDITOR: 2010-07-14 21:21:39Z) Change the &lt;ANA&gt; and &lt;ANA&gt;+n to &lt;ANAn&gt; where n is a variable._x000D_
_x000D_
The use of &lt;ANA&gt;+1, &lt;ANA&gt;+2 is to be avoided unless these items need to be in a continuous range</t>
  </si>
  <si>
    <t>AGREE IN PRINCIPLE (EDITOR: 2010-07-14 03:56:52Z)_x000D_
Change all entries to &lt;ANA&gt;. The use of &lt;ANA&gt;+1, &lt;ANA&gt;+2 is to be avoided unless these items need to be in a continuous range</t>
  </si>
  <si>
    <t>7.3.2</t>
  </si>
  <si>
    <t xml:space="preserve">Table 7-26: value &lt;ANS&gt; in the table assumed to be &lt;ANA&gt;; no increment of &lt;ANA&gt; values </t>
  </si>
  <si>
    <t>Replace &lt;ANS&gt; by &lt;ANA&gt;, increment values for &lt;ANA&gt;: &lt;ANA&gt;, &lt;ANA&gt;+1,…&lt;ANA&gt;+5, &lt;ANA&gt;+6-220</t>
  </si>
  <si>
    <t>AGREE (EDITOR: 2010-07-14 21:23:15Z)</t>
  </si>
  <si>
    <t xml:space="preserve">Table 7-35a: Same value &lt;ANA&gt; in second and third row. Why &lt;ANA&gt;+2 in third row? See different numbering of &lt;ANA&gt; values in table 7-57e (7.4.7.1, page 31, Line 19) </t>
  </si>
  <si>
    <t>Increment values in first column: &lt;ANA&gt;, &lt;ANA&gt;+1, &lt;ANA&gt;+2, &lt;ANA&gt;+3, &lt;ANA&gt;+4, &lt;ANA&gt;+5-n*8</t>
  </si>
  <si>
    <t>AGREE IN PRINCIPLE (EDITOR: 2010-07-14 21:23:54Z)</t>
  </si>
  <si>
    <t>7.4.2</t>
  </si>
  <si>
    <t xml:space="preserve">Table 7-45: Action Field value in last row of the table "45-255"  </t>
  </si>
  <si>
    <t xml:space="preserve">Delete 4 </t>
  </si>
  <si>
    <t>AGREE IN PRINCIPLE (EDITOR: 2010-07-14 21:37:59Z) -  The four character has been deleted, but the strike through is lost inside the horizontal bar of the 4 character._x000D_
_x000D_
Add an editorial note that the 4 is stuck out</t>
  </si>
  <si>
    <t>DISAGREE (EDITOR: 2010-07-14 04:27:40Z) The four character has been deleted, but the strike through is lost inside the horizontal bar of the 4 character.</t>
  </si>
  <si>
    <t>7.4.aa13</t>
  </si>
  <si>
    <t>Table 7-aa6: Action Field value 2 is not defined in the table</t>
  </si>
  <si>
    <t>Specify the meaning for Action Field value "2"</t>
  </si>
  <si>
    <t>Hamilton, Mark</t>
  </si>
  <si>
    <t>The change in the fourth paragraph of 11.2.1.4 doesn't seem to be related to AV streaming - so, I'm assuming this is a general change.  But, the change leads one to assume that a SP (including a "legacy" unscheduled SP) can be ended by the AP without setting the EOSP bit, if the frame count equals the Max SP Length.  This is contrary to many statements in the base Standard, and will cause a STA to remain awake (see 11.2.1.5 and 11.2.1.9).</t>
  </si>
  <si>
    <t>Recind this change.  It is not needed, and is misleading.  There is similar language at p67.37 that is probably also wrong.</t>
  </si>
  <si>
    <t>Editor's direction references the wrong subclause</t>
  </si>
  <si>
    <t>Correct instructinos to indicate change to 11.2.1</t>
  </si>
  <si>
    <t>AGREE (EDITOR: 2010-07-14 21:45:47Z) Change "Change the fourth paragraph of 9.10.1 as follows:" to "Change the fourth paragraph of 11.2.1 as follows:"</t>
  </si>
  <si>
    <t>AGREE (EDITOR: 2010-07-14 04:50:16Z)_x000D_
Change "Change the fourth paragraph of 9.10.1 as follows:" to "Change the fourth paragraph of 11.2.1 as follows:"</t>
  </si>
  <si>
    <t xml:space="preserve">D </t>
  </si>
  <si>
    <t>89</t>
  </si>
  <si>
    <t>The description of dot11QLoadReportIntervalDTIM seems odd/wrong.  This seems like a control variable, set by an external management entity, to control how often an AP will transmit QLoad Reports.</t>
  </si>
  <si>
    <t>Change DESCRIPTION to:
"This is a control variable
It is written by an external management entity.  Changes take effect at the next MLMESTART.request primitive
This attribute specifies the number of DTIM intervals between transmission of Beacon frames containing a QLoadReport element"</t>
  </si>
  <si>
    <t>D</t>
  </si>
  <si>
    <t>88</t>
  </si>
  <si>
    <t>MIB attribute names don't match the text.  Generally, these are named "dot11RobustAVStreamingXXX" in the text but the "AVStreaming" part got left out in the MIB section.  Also the MIB uses the preferred "Activated" naming, but the text has some called "Enabled"</t>
  </si>
  <si>
    <t>Match the MIB attribute names in the text and MIB defintion</t>
  </si>
  <si>
    <t>AGREE (EDITOR: 2010-07-14 21:50:30Z) Changes to MIB names were adopted by a submission prior to draft 1.0, but some changes were not applied to the draft. No changes required to resolve this comment as other comments were submitted for each individual error.</t>
  </si>
  <si>
    <t>AGREE (EDITOR: 2010-07-14 05:32:00Z). Changes to MIB names were adopted by a submission prior to draft 1.0, but some changes were not applied to the draft. No changes required to resolve this comment as other comments were submitted for each individual error.</t>
  </si>
  <si>
    <t>dot11SCSActivated (sic) appears to apply to non-AP STAs also.  Same thing for dot11AlternateEDCAActivated.</t>
  </si>
  <si>
    <t>Change the DESCRIPTION to handle non-AP STAs "Changes take effect for the next MLME-START.request primitive or MLME-JOIN.request primitive"  (This assumes it is only meaningful within a BSS association)</t>
  </si>
  <si>
    <t>90</t>
  </si>
  <si>
    <t>dot11ActiveMRGSPMediumTimeThresh does not appear to be used anywhere in the text.</t>
  </si>
  <si>
    <t>Delete this MIB attribute, or describe its use in the text</t>
  </si>
  <si>
    <t>"A BSS is in the middle of two other BSSs" seems to be missing something - maybe "A BSS that is in the middle …"?</t>
  </si>
  <si>
    <t>Fix typo</t>
  </si>
  <si>
    <t>"in that the scheduled TXOPs in will silence traffic" - second 'in' looks like typo</t>
  </si>
  <si>
    <t>Hansen, Christopher</t>
  </si>
  <si>
    <t xml:space="preserve">"…the sequence number in the (re)transmission of an MSDU , MMPDU, or the No-Ack/No-Retry, MRG-Unsolicited-Retry or MRG-Block-Ack Ack policy need not match the sequence number of the same MSDU or A-MSDU (re)transmitted via the MRG-DMS Ack Policy."  This  statement is not clear. With the MRG-DMS ack policy, the frames are converted from group addressed to unicast frames for transmission. Since the group-addressed frames and unicast frames use different sequence number counters, the sequence numbers for the group-addressed frames will not be directly related to the sequence numbers for those frames sent using the individually-addressed frame format. Please clarify the meaning of this sentence.  </t>
  </si>
  <si>
    <t>See comment.</t>
  </si>
  <si>
    <t>Hart, Bria</t>
  </si>
  <si>
    <t>1.2</t>
  </si>
  <si>
    <t>"Intra AC prioritorization" always seemed unclear to me</t>
  </si>
  <si>
    <t>"Intra AC prioritorization" =&gt; "Intra AC flow prioritorization". Ditto title of 7.3.2.aa91</t>
  </si>
  <si>
    <t>Seems desirable to merge 3.aa7 and 3.aa8</t>
  </si>
  <si>
    <t>e.g. insert [A-] infront of MSDU in definition and in term being defined</t>
  </si>
  <si>
    <t>5.2.12.1</t>
  </si>
  <si>
    <t>"RAVS enables AV streams to be transported" is an over-claim; this can be done without 11aa</t>
  </si>
  <si>
    <t>"RAVS enables AV streams to be transported" =&gt; "RAVS improves the transport of AV streams"</t>
  </si>
  <si>
    <t>The first sentence should encapsulate the definition of the feature yet sounds like an ADDTS exchange; the definition is deferred until the second sentence</t>
  </si>
  <si>
    <t>Merge sentences /rewrite so that the first, single sentence encapsulates the feature. E.g. insert "in order that" in place of "Once classified", or some better version</t>
  </si>
  <si>
    <t>"enables APs to provide information…" yet not clear to whom</t>
  </si>
  <si>
    <t>Insert "to neighboring APs"</t>
  </si>
  <si>
    <t>This feature refers to "QoS traffic load of that AP" (and together with later material) takes the perspective that non-QoS-marked traffic has no importance, yet we know many QoS flows are carried over non-QoS APs, non-QoS-clients, and/or are improperly marked as non-QoS (due to incomplete support in app, OS, etc). Further, non-QoS traffic is vitally important too, since in many respects this is the core use case of 802.11. For this reason the PAR imposes a "coexistence" requirement on 11aa</t>
  </si>
  <si>
    <t>Improve proposal to provide adequate coexistence protection to non-QoS APs, non-QoS-clients, and non-QoS packets. E.g. if there are M 11aa APs and N non-11aa APs, report N/(M+N) medium time is taken by non-11aa APs</t>
  </si>
  <si>
    <t>This feature refers to "co-ordinate the TXOPs of overlapping HCCA APs" and "schedule" yet no synchronization of APs is described, nor any mechanism to deal with unsync-ed APs</t>
  </si>
  <si>
    <t>Improve proposal to deal with unsync-ed APs, so schedules can be meaningfully exchanged. E.g. GPs, or sync masters, and rules for sync groups separating and merging</t>
  </si>
  <si>
    <t>5.2.12.6</t>
  </si>
  <si>
    <t>I expected a bulleted para for intra AC flow prioritorization</t>
  </si>
  <si>
    <t>Add</t>
  </si>
  <si>
    <t>Underlined sentence should not be bulleted</t>
  </si>
  <si>
    <t>Left align as conventional text paa</t>
  </si>
  <si>
    <t>AGREE (EDITOR: 2010-07-14 21:02:51Z)</t>
  </si>
  <si>
    <t>AGREE (EDITOR: 2010-07-14 03:39:10Z)</t>
  </si>
  <si>
    <t>"APs overlap situation" addresses the low-hanging fruit but EDCA addresses this case very well already, so the changes may be inadequate for genuinely improving the video experience with hidden nodes etc</t>
  </si>
  <si>
    <t>Improve proposal to deal with the BSS's overlap situation, since APs may be non-overlapping but clients are. E.g. make use of 11k beacon report and 11k frame rep; clients relaying information between APs, etc</t>
  </si>
  <si>
    <t xml:space="preserve">"provide information" yet there seems to be no provision in the proposal to provide authenticity of the information. </t>
  </si>
  <si>
    <t>Improve the proposal to provide authenticity of the exchanges. Else note that authenticity cannot be guaranteed, and recipients are advised to treat such information as untrusted, potentially bogus, and thus ignorable .ased on recipient heuristics</t>
  </si>
  <si>
    <t>Note is incomplete</t>
  </si>
  <si>
    <t>Change to "Note: MRG frames are sent by QoS STAs as QoS data frames." Or delete note.</t>
  </si>
  <si>
    <t>54</t>
  </si>
  <si>
    <t>"via the "MRG-DMS" is true, but should have been updated by DMS too</t>
  </si>
  <si>
    <t>Change to "via DMS or via MRG using the MRG-DMS Ack policy"</t>
  </si>
  <si>
    <t>DEI is included in the HTC but HTC is an optional field in 11n frames. This severely limits the utility of the DEI field</t>
  </si>
  <si>
    <t>Need to find a home for the DEI field that is available in all 11n data frames</t>
  </si>
  <si>
    <t>"replace" is a powerful and dangerous instruction especially with parallel TG's working on the same diagram. Suggest a "change" instruction, here &amp; elsewhere, with the change noted via comments and/or underlining</t>
  </si>
  <si>
    <t>Replace -&gt; change, here &amp; elsewhere; e.g. fig 7-15, 7-16</t>
  </si>
  <si>
    <t>AGREE IN PRINCIPLE (EDITOR: 2010-07-14 21:13:14Z) Change "Replace Figure xx with the figure below" to "Change Figure xx as follows"  on:_x000D_
Page 6, line 13_x000D_
Page 6, line 36_x000D_
Page 8, line 14_x000D_
Page 8, line 22</t>
  </si>
  <si>
    <t>AGREE IN PRINCIPLE (EDITOR: 2010-07-14 03:45:47Z)_x000D_
Change "Replace Figure xx with the figure below" to "Change Figure xx as follows"  on:_x000D_
Page 6, line 13_x000D_
Page 6, line 36_x000D_
Page 8, line 14_x000D_
Page 8, line 22</t>
  </si>
  <si>
    <t>sequence is underlined in inserted text</t>
  </si>
  <si>
    <t>Remove underlining</t>
  </si>
  <si>
    <t>AGREE (EDITOR: 2010-07-14 21:18:53Z)</t>
  </si>
  <si>
    <t>HCCA TXOP Advertisement is present in beacons yet can contain an unbounded number of TXOP Reservations. Consider the case of 500+ APs (albeit spread over 3 channels) in a conference room or in Manhattan or in Shanghai - this beacon bloat will just choke the medium</t>
  </si>
  <si>
    <t>HCCA TXOP Advetisement should only be sent via req/resp - remove from beacon. Then either include the TSF (undesirable HW implications) or lengthen the start time to 4 octets, to reduce potential for ambiguity.</t>
  </si>
  <si>
    <t>SCS Request and SCS Response are marked as extensible yet looking the elements, this does not seem to possible - parsing would always be impossible</t>
  </si>
  <si>
    <t>Either allow non-ambiguous parsing of extension fields or mark as non-extensible. Also, most of the section numbers in this table look stale</t>
  </si>
  <si>
    <t>Section numbers are stale in many parts of the draft</t>
  </si>
  <si>
    <t>Search for "3.", "4.", "5.", "6." etc and verify that section numbers are up-to-date. E.g. table 7-26, most references to 9.3.2.7.X</t>
  </si>
  <si>
    <t>UNRESOLVABLE (EDITOR: 2010-07-14 20:50:24Z) Commenter has not provided sufficient detail on how to resolve their comment. However there are other comments that have highlighted errors in cross referencing, which may help to resolve the commenter's concerns.</t>
  </si>
  <si>
    <t>UNRESOLVABLE (EDITOR: 2010-07-14 00:30:01Z) Commenter has not provided sufficient detail on how to resolve their comment. However there are other comments that have highlighted errors in cross referencing, which may help to resolve the commenter's concerns.</t>
  </si>
  <si>
    <t>7.3.2.34</t>
  </si>
  <si>
    <t>Inserted sentence is in conflict with existing text</t>
  </si>
  <si>
    <t>Insert "except" language, 2x in this change</t>
  </si>
  <si>
    <t>""is present" is duplicated at P16L16</t>
  </si>
  <si>
    <t>remove duplication</t>
  </si>
  <si>
    <t>DISAGREE (EDITOR: 2010-07-14 21:26:20Z) Bit 7 is set to indicate that the AC STA Peak Bitrate field is present.</t>
  </si>
  <si>
    <t>DISAGREE (EDITOR: 2010-07-14 04:05:27Z) Bit 7 is set to indicate that the AC STA Peak Bitrate field is present.</t>
  </si>
  <si>
    <t>"maximum expected data rate " is probably not what is intended since this sounds like max(E(dataRate)) = E(dataRate) = mean, not max</t>
  </si>
  <si>
    <t>Fix, e.g. "predicted maximum data rate", 2x. And use the term consistently (i.e. avoid "peak bitrate" 2x)</t>
  </si>
  <si>
    <t>The company that I am affiliated with has broad and deep experience that "peak bitrate" is just not a useful concept. It leads to fatally loose upper bounds. Examples of problems:
- getting a laptop to report this accurately is very tricky: a) each app needs to register its reqirements with the OS (how will pre-11aa apps do this; how many post-11aa apps will do this?), the OS decides which apps run concurrently and/or as multiple instances (how?), or b) the NIC reports the peak rate that it is capable of (even if apps never use it to its limit), or c) unknown as per P16L39 (&amp; what use is that?), or d) what?
- a Windows laptop with Ethernet and wireless connectivity only uses ethernet. 
- An 11ad NIC could send 3 Gbps uncompressed or 20/50 Mbps compressed, depending on outside parameters. Reporting 3Gbps when only 50 Mbps is used is too conservative. Ditto 11ac.
- a laptop might be gathering dust for 3 years
- in a household with 1 person but with 5 video toys, typically only one toy is active at a time
- the Internet and wireless are inherently fluctuating media. Any system that cannot adapt to this does not have a long term future in the marketplace, and so "peak rate" must become a soft objective not a hard requirement</t>
  </si>
  <si>
    <t>I just don't see how peak rate can be the basis of an effective protocol. Completely remove peak rate.</t>
  </si>
  <si>
    <t>11ac and 11ad offer &gt;4Gbps PHYs so 4 octets is insufficent</t>
  </si>
  <si>
    <t>Choose kbps as the units</t>
  </si>
  <si>
    <t>Insert "furthermore" language, here and P17L16</t>
  </si>
  <si>
    <t>"existing MRG service" is vague</t>
  </si>
  <si>
    <t>"a group addressed stream subject ot an existing MRG agreement"</t>
  </si>
  <si>
    <t>Insert "furthermore" language, here and P19L18</t>
  </si>
  <si>
    <t>7.3.2.aa91</t>
  </si>
  <si>
    <t xml:space="preserve">I absolutely see the value of the IACP and SCS req/resp element in ADDTS.req/resp frames; but it is unclear what additional benefit are provided by SCS Req/Resp frames. As well, the QoS Map Configure frame is for AP to non-AP STA commnications, yet the IACP element is described here as for non-AP STA to AP comms, so this doesn't seem to make sense. </t>
  </si>
  <si>
    <t>1) Justify via discussion (and Note, at least for a few drafts) the need for separate SCS frames. 2) Remove IACP and SCS from QoS Map Configure frame, or justify why and make appropriate changes to element/frame descriptions.</t>
  </si>
  <si>
    <t>Inclusion of an IE probably relates to a protocol/procedure, so insert references to clause 9/11</t>
  </si>
  <si>
    <t>Add references</t>
  </si>
  <si>
    <t>"indicates" is an overstatement</t>
  </si>
  <si>
    <t>"refines"</t>
  </si>
  <si>
    <t xml:space="preserve">Definition of DEI = 0 is not the opposite of DEI = 1. And of course any frame can always be dropped in extreme congestion which seems to be in conflict with "does not support drop eligibility". </t>
  </si>
  <si>
    <t>I suggest we want to say something like "frames subject to DEI=1 should be preferred candidates for dropping over frames subject to DEI=0"</t>
  </si>
  <si>
    <t>7.3.2.aa92</t>
  </si>
  <si>
    <t>"Request Type" font is off</t>
  </si>
  <si>
    <t>AGREE (EDITOR: 2010-07-14 21:29:35Z)</t>
  </si>
  <si>
    <t>AGREE (EDITOR: 2010-07-14 04:09:53Z)</t>
  </si>
  <si>
    <t>Including the "Request Type" outside the SCS Descriptor List leads to a very inflexible protocol.</t>
  </si>
  <si>
    <t xml:space="preserve">Move Request Type inside SCS Descriptor List. </t>
  </si>
  <si>
    <t>"presented"  (2x) is odd English</t>
  </si>
  <si>
    <t>Change to "present/included in the SCS Req IE" at end</t>
  </si>
  <si>
    <t>AGREE IN PRINCIPLE (EDITOR: 2010-07-14 21:29:20Z)</t>
  </si>
  <si>
    <t>"Potential Qload" could be named more consistently</t>
  </si>
  <si>
    <t>"Potential Traffic Self"</t>
  </si>
  <si>
    <t>Although called "Potential Qload", in many many cases in the draft, simply "Qload" is used</t>
  </si>
  <si>
    <t>Use consistent fieldname - search/replace-as-required thru-out draft. E.g. P24L23</t>
  </si>
  <si>
    <t>"can be received"</t>
  </si>
  <si>
    <t>"are received"</t>
  </si>
  <si>
    <t>AGREE (EDITOR: 2010-07-14 21:34:03Z)</t>
  </si>
  <si>
    <t>AGREE (EDITOR: 2010-07-14 04:19:39Z)</t>
  </si>
  <si>
    <t xml:space="preserve">In telepresence, 150-250 ms of latency is a problem, so playout buffers are less than this. Therefore allocations for this use case need to  be granular on a 100 ms timescale. Further, video traffic can be cyclostationary, in that a (IBPBPB)xn flow is has peaks at I, moderate at P and smaller at B. So the instantaneous I traffic is not well characerized by the mean over 1sec. And multiple I's from multiple flows all occurring within say 100ms is a lot worse than multiple I's from multiple flows distributed more uniformly in time. A further complicating factor is that broadcast video receivers may have longer playout buffers. </t>
  </si>
  <si>
    <t>Improve proposal: e.g. solicit playout buffer durations &amp; define mean and max over useful time periods.</t>
  </si>
  <si>
    <t>Video traffic can be cyclostationary, in that a (IBPBPB)xn flow is has peaks at I, moderate at P and smaller at B. So the max and mean are undefined unless the measurement time period is defined (100 ms, 1 sec, duraiton of flow). Further, the important measurement time period is the duration of the playout buffer, which varies by application and receiver.</t>
  </si>
  <si>
    <t>"rounded down to 1/64"</t>
  </si>
  <si>
    <t>"rounded down to a multiple of 1/64". Ditto P96L8</t>
  </si>
  <si>
    <t>Need to define special value of Access Factor for &gt;= max value</t>
  </si>
  <si>
    <t>"Computations … is"</t>
  </si>
  <si>
    <t>Downlink streams undergo internal contention are generally much better behaved that uplink streams that contend over the air.</t>
  </si>
  <si>
    <t>Improve proposal to account for internal contention. E.g. lump all internally ocntending streams together</t>
  </si>
  <si>
    <t>"between 1 and 1+4n"</t>
  </si>
  <si>
    <t>"to 1+4n"</t>
  </si>
  <si>
    <t>VS flagged via 0xff; elsewhere it is 0xdd or 128</t>
  </si>
  <si>
    <t>Suggest 0xDD</t>
  </si>
  <si>
    <t>AGREE IN PRINCIPLE (EDITOR: 2010-07-14 17:01:02Z) - In Figure 7-aa20, replace "Protocol ID is 255" with "Protocol ID is 221". In Table-aa8 change the Protocol ID for Vendor Specific Protocol to 221.</t>
  </si>
  <si>
    <t>Where are 11aa capability bits advertised?</t>
  </si>
  <si>
    <t>7.4.2.1</t>
  </si>
  <si>
    <t>"only in AP initiated TS setup" -&gt; "optional" (details already appear at P28L2). Ditto Table 7-47. And add reference to clause 9/11 after P28L2</t>
  </si>
  <si>
    <t>AGREE IN PRINCIPLE (EDITOR: 2010-07-14 21:35:45Z) Change "Higher Layer Stream ID (only in AP initiated TS Setup)" to "Higher Layer Stream ID (optional)"</t>
  </si>
  <si>
    <t>AGREE IN PRINCIPLE (EDITOR: 2010-07-14 04:20:17Z)_x000D_
Change "Higher Layer Stream ID (only in AP initiated TS Setup)" to "Higher Layer Stream ID (optional)"</t>
  </si>
  <si>
    <t xml:space="preserve">When including an IE, it is helpful to indicate what its presence means </t>
  </si>
  <si>
    <t xml:space="preserve">e.g. "There may be 0 or 1 IACPs .... If the IACP is included, it indicates the IACP of the sream identified by the TCLAS/TCLASP Ies" </t>
  </si>
  <si>
    <t>7.4.2.2</t>
  </si>
  <si>
    <t>when does admission happen? I'd say it is at the end of the negotiation when the clients says "complete". Before then it is only "Admitted subject to non-AP STA consent".  Otherwise we could send an "admitted" msg to higher layers then immediately after a "Not Admitted" msg if the negotiation goes badly. And .1Qat doesn't want that</t>
  </si>
  <si>
    <t xml:space="preserve">admitted -&gt; "potentially admitted" or "admitted subject to non-AP-STA consent". I recommend that a new Status Code be defined signifying "potentially admitted" or similar. Also, for the case of a subsequent ADDTS.response, similar rules apply but it is no longer "sent autonomously" (P28L26). Maybe "sent as part of a ADDTS negotiation"  </t>
  </si>
  <si>
    <t>AGREE IN PRINCIPLE (EDITOR: 2010-07-14 20:04:52Z) See document 10/137r3 for editor instructions.</t>
  </si>
  <si>
    <t>Since this could be part of a negotiation, should the dialog token be 0, or some otherwise unused value? If it is 0, then need language indicating what the client sets its ADDTS.req Dialog token to, and that the HLSID effectively replaces the dialog token.</t>
  </si>
  <si>
    <t>Choose and update</t>
  </si>
  <si>
    <t>AGREE IN PRINCIPLE (EDITOR: 2010-07-15 00:32:51Z) Dialog Token is set to 0 and Higher Layer Stream ID is used instead in order to synchronize frames that need to be exchanged in an AP initiated TS Setup procedure. Document 10/137r3.</t>
  </si>
  <si>
    <t>7.4.2.5aa</t>
  </si>
  <si>
    <t>P29L1 roughly duplicates P29L16, and I like P29L16 better</t>
  </si>
  <si>
    <t>Merge P29L16 into P29L1, then remove P29L16</t>
  </si>
  <si>
    <t>AGREE (EDITOR: 2010-07-15 10:58:24Z) Delete P29L1 and move P29L16 to the beginning of the first paragraph in 7.4.2.5aa.</t>
  </si>
  <si>
    <t>7.4.4.3</t>
  </si>
  <si>
    <t>Behavior for bit =1 is defined, but not bit =0</t>
  </si>
  <si>
    <t>Add definition</t>
  </si>
  <si>
    <t>7.4.7.aa19</t>
  </si>
  <si>
    <t>Qload Report Request looks like a reference to a stale term</t>
  </si>
  <si>
    <t>Update</t>
  </si>
  <si>
    <t>Note lack of security or law enforcement applied to frame</t>
  </si>
  <si>
    <t>"and set"</t>
  </si>
  <si>
    <t>"and is set"</t>
  </si>
  <si>
    <t>AGREE (EDITOR: 2010-07-14 21:39:46Z)</t>
  </si>
  <si>
    <t>AGREE (EDITOR: 2010-07-14 04:29:54Z)</t>
  </si>
  <si>
    <t>"sent to"</t>
  </si>
  <si>
    <t>"sent by". Also, due to mobility, more and more dialog tokens won't be responded to, consuming the available resources. Need to allow reuse after a time out.</t>
  </si>
  <si>
    <t>7.4.7.aa21</t>
  </si>
  <si>
    <t>The Alternate Schedule could be defined wrt the TSF of the frame sender or receiver</t>
  </si>
  <si>
    <t>Specify which is meant. And of course this only makes sense if the two APs' TSFs are frequency locked. Define a sync protocol (e.g. GPS) or a mechanism to allow clocks/schedules to drift wrt each other, with recovery when allocations collide due to clock drift.</t>
  </si>
  <si>
    <t>When I send a schedule for a meeting, there is always one person with a problem.</t>
  </si>
  <si>
    <t>Improve the proposal to include a range of alternatives, and pick one that works for all</t>
  </si>
  <si>
    <t>The only available schedule may be from combining 2 or more medium time fragments</t>
  </si>
  <si>
    <t>Improve the proposal to include allow combinations of fragmented schedules</t>
  </si>
  <si>
    <t>"an alternate proposition" is giving one AP authority over another based on unclear metrics</t>
  </si>
  <si>
    <t>What is an infrastructure AP administrator chooses not to allow mobile APs to have such authority (e.g. in an IEEE mtg, where the medium time can be highly stressed, and greatest value generally comes if infrastructure APs (providing doc server access) do not give way to peer to peer video applications.)</t>
  </si>
  <si>
    <t>7.4.aa13.1</t>
  </si>
  <si>
    <t xml:space="preserve">SCS request </t>
  </si>
  <si>
    <t>SCS Request. Similar problems at P34L26, P34L29</t>
  </si>
  <si>
    <t>AGREE (EDITOR: 2010-07-14 21:42:41Z)</t>
  </si>
  <si>
    <t>Element is defined in cross-referenced clause not field</t>
  </si>
  <si>
    <t>Need binding from field to element, or rename SCS Request to SCS Request element. Ditto SCS Response frame format.</t>
  </si>
  <si>
    <t>AGREE IN PRINCIPLE (EDITOR: 2010-07-14 21:42:22Z)</t>
  </si>
  <si>
    <t xml:space="preserve">"AAC_VI/AAC_VO or AC_VI/AC_VO" is not clear. Grouping them as "AAC_VI/AC_VI or AAC_VO/AC_VO respectively" helps but "/" means OR so we have 4 things all ORed together (and / is generally avoided in 802.11), so perhaps this just needs to be rendered as two separate sentences for max clarity. </t>
  </si>
  <si>
    <t>Suggest "MSDU/MMPDUs assigned to AAC_VI use the same over-the-air EDCA parameters as AC_VI." Ditto VO</t>
  </si>
  <si>
    <t>9.2</t>
  </si>
  <si>
    <t>RTS may be directed</t>
  </si>
  <si>
    <t>RTS may be used if it is directed</t>
  </si>
  <si>
    <t>Rather than deleting and rewriting so much text, can we achieve the same with with change instructions? For instance, the comma in "MMPDU, when SLRC" is actually an "OR" comma, and this meaning has been lost in the rewrite</t>
  </si>
  <si>
    <t>Try</t>
  </si>
  <si>
    <t>Language should be updated for MRG</t>
  </si>
  <si>
    <t>Language seems not to have been updated by 11e for QoS frames and their lifetime limit; and this error remains &amp; indeed is strengthened by the new edits</t>
  </si>
  <si>
    <t>Fix, if not being addressed by 11mb</t>
  </si>
  <si>
    <t>Can we revisit the choice to delete the AC_VO queue: for many practical reasons (e.g. retrying MPDUs from a partially successful A-MPDU) is is desirable to have a queue between what is drawn in fig 9-17aa as AAC_VO||AC_VO and LHS V.</t>
  </si>
  <si>
    <t>Recommend leaving AC_VO as (short) TX queue above LHS V, with inputs given by (longer) AAC_VO and a renamed version of the AC_VO in the figure (Default AC_VO, DAC_VO?) . Ditto AAC_VI||AC_VI</t>
  </si>
  <si>
    <t>"/" is generally avoided in 802.11</t>
  </si>
  <si>
    <t>Rewrite to avoid (&amp; clarify)</t>
  </si>
  <si>
    <t>"MRG group address"</t>
  </si>
  <si>
    <t>"MRG concealment address"</t>
  </si>
  <si>
    <t>"duplicates for MRG"</t>
  </si>
  <si>
    <t>"duplicates of MRG"</t>
  </si>
  <si>
    <t>"a MRG" =&gt; "an MRG". Also P42L12 "STA," =&gt; "STA."</t>
  </si>
  <si>
    <t xml:space="preserve">"number of order" </t>
  </si>
  <si>
    <t>"order"</t>
  </si>
  <si>
    <t xml:space="preserve">11ac is addressing a similar problem for MU-MIMO. </t>
  </si>
  <si>
    <t>The two TGs should harmonize their BA mechanism</t>
  </si>
  <si>
    <t>Spec is silent under what conditions CW is reset to CWmin or increased via backoff,. Ditto P43L21, etc</t>
  </si>
  <si>
    <t>Specify, in consultation with 11ac</t>
  </si>
  <si>
    <t>Note seems to duplicate note on P42L20</t>
  </si>
  <si>
    <t>Remove duplication</t>
  </si>
  <si>
    <t>"since cause"</t>
  </si>
  <si>
    <t>since the cause</t>
  </si>
  <si>
    <t>AGREE (EDITOR: 2010-07-14 21:44:38Z)</t>
  </si>
  <si>
    <t>AGREE (EDITOR: 2010-07-14 04:47:38Z)</t>
  </si>
  <si>
    <t>when the</t>
  </si>
  <si>
    <t>when both the</t>
  </si>
  <si>
    <t>This section and MRG-SP in general confuses power management mode with power state</t>
  </si>
  <si>
    <t>"upper order 4 octets"</t>
  </si>
  <si>
    <t>upper 4 octets</t>
  </si>
  <si>
    <t>We say "An Intra-Access Category Priority element may be associated with a TS." but not how this is done</t>
  </si>
  <si>
    <t>Add explanation or reference to explanation</t>
  </si>
  <si>
    <t>"Higher Layer QoS Reservation Response" is sent before the negotiation completes, so if the negotiation goes badly, an invalid "Higher Layer QoS Reservation Response" is send that needs to be immediately corrected. Yet .1Qat doesn't want this.</t>
  </si>
  <si>
    <t>Defer "Higher Layer QoS Reservation Response" until after "ADDTS complete" with last semicircular arorwhead on RHS started by "ADDTS complete"</t>
  </si>
  <si>
    <t>AGREE (EDITOR: 2010-07-15 12:09:19Z) Corresponding edits in document 10/137r2.</t>
  </si>
  <si>
    <t>multiple ADDTS Req/ADDTS resp between</t>
  </si>
  <si>
    <t>multiple ADDTS Req/ADDTS resp exchanges between</t>
  </si>
  <si>
    <t>AGREE (EDITOR: 2010-07-15 12:20:25Z) Corresponding edits in document 10/137r3.</t>
  </si>
  <si>
    <t>duplicate detection</t>
  </si>
  <si>
    <t>duplicate removal</t>
  </si>
  <si>
    <t>group address stream</t>
  </si>
  <si>
    <t>group addressed stream</t>
  </si>
  <si>
    <t>Test describes SCS Request frame only, but ADDTS.Req seems most valuable and is mentioned in clause 7</t>
  </si>
  <si>
    <t>Describe behavior for ADDTS.req too</t>
  </si>
  <si>
    <t>If matching and part of a TS , what happens (e.g. TS rules defined in xxx apply)</t>
  </si>
  <si>
    <t>Describe behavior/add reference to this other case</t>
  </si>
  <si>
    <t>If dot11RAVStreamingAlternate … is false, behavior will be the default behavior of course, but in 5 years time, who remembers what is the default</t>
  </si>
  <si>
    <t>Record that if do11RAVStreamAlternate … is false, the EDCA transmit queues are used</t>
  </si>
  <si>
    <t>And of course with 40 MHz 11n (if between APs with different Primaries in the same 40 MHz), and soon 11ac (80 and 160 MHz), APs can send beacons on different channels but still cause interference to each others' BSSs</t>
  </si>
  <si>
    <t>Improve proposal to account for multichannel operation. Now 11ac is not in our baseline yet if the lifetime of this feature is "useful until 11ac comes along", then that is cause for concern.  E.g. make reports by 20 MHz subchannel, or by 20/40/80/160 MHz, etc</t>
  </si>
  <si>
    <t>Nearby device seeking to obtain a Qload Report cannot determine when to come back to receive the element, or even if coming back will ever work, since only a MIB variable and internal state in the AP knows when &amp; if this will be included in the beacon</t>
  </si>
  <si>
    <t>Make this is req/resp exchange only</t>
  </si>
  <si>
    <t>"Qload, any"</t>
  </si>
  <si>
    <t>Qload any. Ditto "streams is" at P80L48</t>
  </si>
  <si>
    <t>Cleaner to say "add the potential Qloads of all accepted and not deleted TSPECs"</t>
  </si>
  <si>
    <t>Fix. Also the "Add" operation is not correct for Potential Qload since the process is  more complicated than +; it is more like "combine". Ditto P81L7 and several other places</t>
  </si>
  <si>
    <t>"the AP will allocate" sounds normative yet annex K is informative</t>
  </si>
  <si>
    <t>"can"</t>
  </si>
  <si>
    <t>50</t>
  </si>
  <si>
    <t>"equal or"</t>
  </si>
  <si>
    <t>"equal to or"</t>
  </si>
  <si>
    <t>AGREE (EDITOR: 2010-07-14 21:47:36Z)Change "therefore shall always be equal or greater than" to "therefore shall always be equal to or greater than"</t>
  </si>
  <si>
    <t>AGREE (EDITOR: 2010-07-14 05:22:13Z) Change "therefore shall always be equal or greater than" to "therefore shall always be equal to or greater than"</t>
  </si>
  <si>
    <t>"is"</t>
  </si>
  <si>
    <t>"includes"</t>
  </si>
  <si>
    <t>AGREE IN PRINCIPLE (EDITOR: 2010-07-14 21:48:13Z) Change "Allocated Traffic Self is the mean and standard deviation value of the composite stream" to "The Allocated Traffic Self field contains the mean and standard deviation value of the composite stream"</t>
  </si>
  <si>
    <t>AGREE IN PRINCIPLE (EDITOR: 2010-07-14 05:24:47Z) Change "Allocated Traffic Self is the mean and standard deviation value of the composite stream" to "The Allocated Traffic Self field contains the mean and standard deviation value of the composite stream"</t>
  </si>
  <si>
    <t>"display" is inappropriate verb</t>
  </si>
  <si>
    <t>"including self" is odd</t>
  </si>
  <si>
    <t>Is this potential or actual</t>
  </si>
  <si>
    <t>Clarify. Actually, since "potential" is such a change for 802.11, and "admitted" is so much more pervasive, anywhere there is a parameter that relates to potential loads, insert "potential". Especially in 11.aa24.1 aa.2. Also, be sure to be clear about what related to intra-BSS parameters and what relates to combined all-neighbor-BSS parameters</t>
  </si>
  <si>
    <t>Protocol seems to assume purely fixed residential APs, yet with WiFi-Direct and soft APs, there are many mobile/personal APs that will cause great confusion to these algs. Ditto APs in cars, on buses, in trains, etc</t>
  </si>
  <si>
    <t>e.g. Restrict the OBSS feature to fixed / haven't moved in a week / unbattery-powered devices. Exchanges betrween mobile / personal devices get no reservation rights.</t>
  </si>
  <si>
    <t>"rounded down to a multiple of 1/64"</t>
  </si>
  <si>
    <t xml:space="preserve">Despite the rich simulations that led up to this factor (kudos to the simulator), there are many many more environments not simulated. E.g. non-default EDCA parameters, overlapped default and non-default parameters, other topologies with more/fewer hidden nodes, presence and nature of collision recovery implementations, non-WiFi interference, devices with colocated interference, etc etc. It is not clear to what extent this factor is even answering a well posed problem. </t>
  </si>
  <si>
    <t>Insert note about caveats and limitations of this approach. Describe recovery procedure if unexpectedly bad things happen.</t>
  </si>
  <si>
    <t>element … frames</t>
  </si>
  <si>
    <t>elements .. Frames</t>
  </si>
  <si>
    <t>AGREE IN PRINCIPLE (EDITOR: 2010-07-14 21:48:53Z)The convention appears to be for "element" and "frame" to be lower case._x000D_
_x000D_
Change "Overlapping HCCA APs for which dot11RobustAVStreaming is true shall co-ordinate their TXOP schedules using the HCCA TXOP Advertisement element and HCCA TXOP Advertisement frames." to "Overlapping HCCA APs for which dot11RobustAVStreaming is true coordinate their TXOP schedules using HCCA TXOP Advertisement elements and HCCA TXOP Advertisement frames."</t>
  </si>
  <si>
    <t>AGREE IN PRINCIPLE (EDITOR: 2010-07-14 05:26:23Z) The convention appears to be for "element" and "frame" to be lower case._x000D_
_x000D_
Change "Overlapping HCCA APs for which dot11RobustAVStreaming is true shall co-ordinate their TXOP schedules using the HCCA TXOP Advertisement element and HCCA TXOP Advertisement frames." to "Overlapping HCCA APs for which dot11RobustAVStreaming is true co-ordinate their TXOP schedules using HCCA TXOP Advertisement elements and HCCA TXOP Advertisement frames."</t>
  </si>
  <si>
    <t>"dot11QLoadReportEnabled and dot11CF_Pollable are true and dot11CF-Pollable is false."</t>
  </si>
  <si>
    <t>Double check all "and"s are right</t>
  </si>
  <si>
    <t>"shall co-ordinate their TXOP schedule" is too high a level to be a shall - not testable</t>
  </si>
  <si>
    <t>rewrite</t>
  </si>
  <si>
    <t>"each reservations"</t>
  </si>
  <si>
    <t>"each reservation"</t>
  </si>
  <si>
    <t>AGREE (EDITOR: 2010-07-14 21:49:45Z)</t>
  </si>
  <si>
    <t>AGREE (EDITOR: 2010-07-14 05:29:33Z)</t>
  </si>
  <si>
    <t xml:space="preserve">"The AP shall then schedule its new TXOP such that it does not interfere with any existing TXOP in overlapping APs." - actually there are other conditions that must happen first. Need to turn sentence around so that shall just pertains to avoiding clashing schedules </t>
  </si>
  <si>
    <t>What if a non-clashing schedule does not exist?</t>
  </si>
  <si>
    <t>Improve proposal to address such cases. Or indicate subsequent behavior is out of scope of spec</t>
  </si>
  <si>
    <t>"it" refers to zero</t>
  </si>
  <si>
    <t>it =&gt; the AP. Check all "it", "its" for this kind of problem. E.g. P82L37</t>
  </si>
  <si>
    <t>This has a "shall", dependent on "Overlap field being greater than 0",so in turn Overlap field needs a shall</t>
  </si>
  <si>
    <t>Protocol only addresses APs in direct range of each other. Cases with clients between APs or APs/clients 2 hops away can still cause &amp; are subject to significant interference</t>
  </si>
  <si>
    <t>Improve feature to account for BSS-BSS interference</t>
  </si>
  <si>
    <t>"not start to process" seems like it clashes with P82L8 which is a simple time-out</t>
  </si>
  <si>
    <t>Defer starting timer until processing started. Also beacons are unreliable, and 100 BI (and 3 Bis) was used elsewhere - need consistency</t>
  </si>
  <si>
    <t xml:space="preserve">"not start to process" can introduce lockout in practical implementations. APs may buffer frames at similar times for transmission, but due to the possibility of lost packets and failed acks, there can be mismatch in the OTA ordering understood by each party. Put another way, for 2 APs each sending requests, both may believe they are the first to successfully send the req, and so ignore the received req, believing their sent req was earlier. </t>
  </si>
  <si>
    <t>Devise a protocol not susceptible to lockout.</t>
  </si>
  <si>
    <t>Due to advertisement buffering, the beacon may not have been updated in time. Need to wait a minimum of 2 beacon intervals, or use req/resp frames</t>
  </si>
  <si>
    <t>Fix. And is just a beacon sufficient, since this IE is sent erratically in beacons?</t>
  </si>
  <si>
    <t>discard any avoidance record</t>
  </si>
  <si>
    <t>discard avoidance records</t>
  </si>
  <si>
    <t>"and shall respond … " implies nothing else needs to be done - just send the frame</t>
  </si>
  <si>
    <t>Delete this part of sentence? Or allow for mention additional requirements such as are listed in the next para?</t>
  </si>
  <si>
    <t>Using MAC address penalizes vendors with higher/lower OUIs</t>
  </si>
  <si>
    <t>Use byte reversed MAC address for comparison</t>
  </si>
  <si>
    <t>Improve proposal to address such cases. Or indicate subsequent behavior is out of scope of spec.</t>
  </si>
  <si>
    <t>TXOP? or recurring TXOP i.e. schedule</t>
  </si>
  <si>
    <t>Clarify, throughout section</t>
  </si>
  <si>
    <t>Protocol should allow for over-the-wire or centralized schedule exchanges</t>
  </si>
  <si>
    <t>A.4.3</t>
  </si>
  <si>
    <t>84</t>
  </si>
  <si>
    <t>OBSS cannot be mandatory just if 11e is supported. Make a) dependent on Cfaa, and b) optional (since many open and unsolved problems such as security)</t>
  </si>
  <si>
    <t>A.4.23</t>
  </si>
  <si>
    <t>MRG should be dependent on 11n also; ditto DEI is dependent on 11n</t>
  </si>
  <si>
    <t>HCCA uses PIFS for AP access, so is not designed for OBSS</t>
  </si>
  <si>
    <t>Reevaluate suitability of PIFS access for HCCA in presence of OBSS</t>
  </si>
  <si>
    <t>"If EDCA Admission Control is in use, then it can be used to regulate the QoS traffic on its own BSS but it does not take into account the EDCA Admitted traffic on an overlapping BSS." is by no means universally true</t>
  </si>
  <si>
    <t xml:space="preserve">Delete this sentence as it only applies to the most naïve possible AC scheme. Rewrite this section (and feature) to the extent that this correction undermines the argument for this section (and feature) </t>
  </si>
  <si>
    <t>"silence traffic" is not really true. PCF allocations need to be respected in theory, but HCCA allocations are just TXOPs so EDCA and HCCA APs compete on equal footing. Of course an AP that uses PIFS in an OBSS environment will cause excess collisions …</t>
  </si>
  <si>
    <t>Rewrite to indicate that OBSSs is the root of the problem</t>
  </si>
  <si>
    <t xml:space="preserve">This procedure might have been helpful in 2000, but in 2010 it looks like a giant step backwards. Consider centralized channel assignment algorithms. Consider that some APs beacon but haven't carried any traffic for 3 years.  Consider MAC protection requirements for 11ac/11n/11ag devices in an 11n/11ag/11b channel. Consider mobile/personal APs. Consider regulations, and the reliability of knowledge of which country you are in. Consider non-WiFi interference. Compare with state-of-the-art APs that can identify interference, classify it, and predict its behavior. Consider 40 MHz 11n and 40/80/contiguous 160/non-contiguous MHz 11ac transmissions which extend beyond the beacon channel. </t>
  </si>
  <si>
    <t>Severely caveat this procedure as "some considerations that should be taken into account when selecting a channel, recognizing that many APs can/should take into account many more factors, and the end result may look completely different than running a direct implementation of this alg"</t>
  </si>
  <si>
    <t>"QAPs" is deprecated</t>
  </si>
  <si>
    <t>Fix, here and elsewhere</t>
  </si>
  <si>
    <t>aa.2</t>
  </si>
  <si>
    <t>Helpful to insert sentence related to combining the reports from all APs</t>
  </si>
  <si>
    <t>Insert sentence/phrase "After combining the potential Qload Ies from nearby cochannel APs …"</t>
  </si>
  <si>
    <t>"to determine if an AP has over-allocated". What happens next?</t>
  </si>
  <si>
    <t>e.g. indicate if out of scope of spec</t>
  </si>
  <si>
    <t>Need reference to how this can work</t>
  </si>
  <si>
    <t>Insert reference. Ditto P94L4</t>
  </si>
  <si>
    <t>Spuroius linefeed</t>
  </si>
  <si>
    <t>AGREE (EDITOR: 2010-07-14 21:52:51Z)</t>
  </si>
  <si>
    <t>Protocol does not capture cyclostationarity of video flows (data rate varies by position in IPBPBPB sequence)</t>
  </si>
  <si>
    <t>Improve protocol</t>
  </si>
  <si>
    <t>Since 0 is a legal value, use another value for unknown</t>
  </si>
  <si>
    <t>E.g. max value. Ditto P94L48-49</t>
  </si>
  <si>
    <t>Add "=" btw Qload Mean and Greek character</t>
  </si>
  <si>
    <t>Fix, ditto P94L39</t>
  </si>
  <si>
    <t xml:space="preserve">Summation with I as the limit (text) and counter (eqn) is inconsistent </t>
  </si>
  <si>
    <t>Fix. Ditto P95L36</t>
  </si>
  <si>
    <t>aa.2.4</t>
  </si>
  <si>
    <t>If potential is valuable and shared is valuable, why not report potential shared too?</t>
  </si>
  <si>
    <t>Consider</t>
  </si>
  <si>
    <t>aa.2.5</t>
  </si>
  <si>
    <t>Para beginning at P95L10 belongs here</t>
  </si>
  <si>
    <t>Move</t>
  </si>
  <si>
    <t>96</t>
  </si>
  <si>
    <t>11 is LSB first, so binary is confusing, and not needed here</t>
  </si>
  <si>
    <t>Delete binary</t>
  </si>
  <si>
    <t>aa.3</t>
  </si>
  <si>
    <t>"least number of QAPs present" ignores real QoS requirements of non-QoS APs</t>
  </si>
  <si>
    <t xml:space="preserve">Provide coexistence to non-QoS APs </t>
  </si>
  <si>
    <t>aa.4</t>
  </si>
  <si>
    <t xml:space="preserve">This is one objective but not the only one. The Internet &amp; wireless are fluctuating media, so compromise is to be expected and needs to be designed for. Then it is more like "unduly compromised". As well, with mobile devices, an admitted stream may physically move into an environment where other much more important streams are operating. </t>
  </si>
  <si>
    <t>The objective =&gt; a default objective; compromised =&gt; fall to unacceptable QoS levels</t>
  </si>
  <si>
    <t>The authority under which one AP controls the behavior of another AP is undefined</t>
  </si>
  <si>
    <t>Address</t>
  </si>
  <si>
    <t>If two schemes are recommended, actually no scheme is recommended</t>
  </si>
  <si>
    <t>Choose one approach: e.g. a hybrid approach which is on-demand until the medium is full, then if additional requests arise, aloocaitons and rellocations cause the system to converge on proportional sharing subject to avoiding unacceptable QoS on admitted flows.</t>
  </si>
  <si>
    <t>Scheme has been assessed in relatively simple topologies. Distributed scheduling is an NP-hard problem, so this protocol will probably converge, inefficiently, to a local minimum. Regular non-WiFi interference may need its own schedule to be advertised. Irregular non-WiFi interference is just a hard problem, better suited to EDCA than HCCA</t>
  </si>
  <si>
    <t xml:space="preserve">Evaluate scheme for race conditions etc in more complicated topologies, e.g. with loops (A-B, B-C, C-D, D-E, E-A). Add regular and irregular non-WiFi interference. Evaluate adequacy of current alg. </t>
  </si>
  <si>
    <t>"EDCA bandwidth factor" but this relates to time not bandwidth. And stale name?</t>
  </si>
  <si>
    <t>AGREE (EDITOR: 2010-07-14 21:03:12Z)</t>
  </si>
  <si>
    <t>AGREE (EDITOR: 2010-07-14 21:14:06Z)</t>
  </si>
  <si>
    <t>AGREE (EDITOR: 2010-07-14 21:18:41Z)</t>
  </si>
  <si>
    <t>AGREE (EDITOR: 2010-07-14 03:52:18Z)</t>
  </si>
  <si>
    <t>UNRESOLVABLE (EDITOR: 2010-07-14 20:51:33Z)Commenter has not provided sufficient detail on how to resolve their comment. However there are other comments that have highlighted errors in cross referencing, which may help to resolve the commenter's concerns.</t>
  </si>
  <si>
    <t>Ready for motion</t>
  </si>
  <si>
    <t>DISAGREE (EDITOR: 2010-07-14 21:26:28Z)</t>
  </si>
  <si>
    <t>AGREE (EDITOR: 2010-07-14 21:29:40Z)</t>
  </si>
  <si>
    <t>AGREE IN PRINCIPLE (EDITOR: 2010-07-14 21:27:59Z) - _x000D_
Change "The Length field is set to the total length of presented Intra-Access Category Priority Element, TCLAS elements and presented TCLAS Processing element." to "The Length field is set to the total length of the Intra-Access Category Priority element, TCLAS elements and  TCLAS Processing element present in the SDS descriptor."</t>
  </si>
  <si>
    <t>AGREE IN PRINCIPLE (EDITOR: 2010-07-14 04:06:52Z)_x000D_
Change "The Length field is set to the total length of presented Intra-Access Category Priority Element, TCLAS elements and presented TCLAS Processing element." to "The Length field is set to the total length of Intra-Access Category Priority Element, TCLAS elements and  TCLAS Processing element present in the SDS descriptor."</t>
  </si>
  <si>
    <t>AGREE IN PRINCIPLE (EDITOR: 2010-07-14 21:34:48Z)_x000D_
Change "The Allocated Traffic Shared field represents the sum of the Allocated Traffic Self values that are received from overlapping APs" to "The Allocated Traffic Shared field represents the sum of the Allocated Traffic Self values that have been received from overlapping APs"</t>
  </si>
  <si>
    <t>AGREE IN PRINCIPLE (EDITOR: 2010-07-14 04:15:19Z)_x000D_
Change "The Allocated Traffic Shared field represents the sum of the Allocated Traffic Self values that are received from overlapping APs" to "The Allocated Traffic Shared field represents the sum of the Allocated Traffic Self values that have been received from overlapping APs"</t>
  </si>
  <si>
    <t>AGREE (EDITOR: 2010-07-14 21:34:27Z)</t>
  </si>
  <si>
    <t>AGREE (EDITOR: 2010-07-14 04:18:59Z)</t>
  </si>
  <si>
    <t>AGREE IN PRINCIPLE (EDITOR: 2010-07-14 21:32:24Z)_x000D_
Change _x000D_
"The Allocated Traffic Self field represents the actual composite QoS traffic for the BSS based on actual TSPECs admitted within the BSS. Computations of the values represented in the Allocated Traffic Self field is described in 11.24.1" _x000D_
to _x000D_
"The Allocated Traffic Self field represents the composite QoS traffic for the BSS based upon TSPECs admitted within the BSS, as described in 11.aa24.1"</t>
  </si>
  <si>
    <t>AGREE IN PRINCIPLE (EDITOR: 2010-07-14 04:17:41Z)_x000D_
Change _x000D_
"The Allocated Traffic Self field represents the actual composite QoS traffic for the BSS based on actual TSPECs admitted within the BSS. Computations of the values represented in the Allocated Traffic Self field is described in 11.24.1" _x000D_
to _x000D_
"The Allocated Traffic Self field represents the composite QoS traffic for the BSS based upon TSPECs admitted within the BSS, as described in 11.24.1"</t>
  </si>
  <si>
    <t>AGREE IN PRINCIPLE (EDITOR: 2010-07-14 18:30:40Z)</t>
  </si>
  <si>
    <t>Disagree:  These are in 7.3.2.27</t>
  </si>
  <si>
    <t>AGREE IN PRINCIPLE (EDITOR: 2010-07-14 21:35:55Z)</t>
  </si>
  <si>
    <t>AGREE (EDITOR: 2010-07-15 11:00:07Z)</t>
  </si>
  <si>
    <t>AGREE (EDITOR: 2010-07-14 21:39:05Z)</t>
  </si>
  <si>
    <t>AGREE (EDITOR: 2010-07-14 21:42:49Z)</t>
  </si>
  <si>
    <t>AGREE (EDITOR: 2010-07-14 04:33:00Z)</t>
  </si>
  <si>
    <t>AGREE IN PRINCIPLE (EDITOR: 2010-07-14 21:42:14Z)Change "The SCS Request field is defined in 7.3.2.86." to "The SCS element is defined in 7.3.2.aa92" and modify Figure 7-aa21 renaming "SCS Request" to "SCS Request element"</t>
  </si>
  <si>
    <t>AGREE IN PRINCIPLE (EDITOR: 2010-07-14 04:36:06Z)_x000D_
Change "The SCS Request field is defined in 7.3.2.86." to "The SCS element is defined in 7.3.2.aa92" and modify Figure 7-aa21 renaming "SCS Request" to "SCS Request element"</t>
  </si>
  <si>
    <t>AGREE (EDITOR: 2010-07-14 21:44:53Z)</t>
  </si>
  <si>
    <t>AGREE (EDITOR: 2010-07-15 12:09:54Z)</t>
  </si>
  <si>
    <t>AGREE (EDITOR: 2010-07-15 12:21:22Z)</t>
  </si>
  <si>
    <t>AGREE (EDITOR: 2010-07-14 21:47:55Z)</t>
  </si>
  <si>
    <t>AGREE IN PRINCIPLE (EDITOR: 2010-07-14 21:49:52Z)</t>
  </si>
  <si>
    <t>AGREE IN PRINCIPLE (EDITOR: 2010-07-14 21:49:58Z)</t>
  </si>
  <si>
    <t>AGREE (EDITOR: 2010-07-14 21:52:46Z)</t>
  </si>
  <si>
    <t>AGREE (EDITOR: 2010-07-14 05:42:52Z)</t>
  </si>
  <si>
    <t xml:space="preserve">"An AP for which dot11RobustAVStreaming is true shall be able to maintain an avoidance TXOP Reservation for each overlapping HCCA AP."
Currently, when the dot11RobustAVStreaming MIB is set to true, HCCA TXOP will be enabled mandatorily.
However, HCCA TXOP Negotiation is in reality an entirely independent feature with most (if not all) of the 11aa features, which are covered under the dot11RobustAVStreaming MIB.  Therefore, it should be up to the implementers to decide whether they also support HCCA TXOP Negotiation.
As such, we should add another MIB variable, say, dot11HCCATXOPNegotiation, and that only when this is set to true, then an AP shall be able to perform this function.
Alternatively, we can change the text to "An AP for which dot11RobustAVStreaming is true should be able to maintain an avoidance TXOP Reservation for each overlapping HCCA AP."
</t>
  </si>
  <si>
    <t xml:space="preserve">Either add another MIB variable, say, dot11HCCATXOPNegotiation, and that only when this is set to true, then an AP shall be able to perform this function,
or 
change the text to "An AP for which dot11RobustAVStreaming is true should be able to maintain an avoidance TXOP Reservation for each overlapping HCCA AP."
</t>
  </si>
  <si>
    <t>11.aa24.a</t>
  </si>
  <si>
    <t>"The QLoad Report public action frame is transmitted upon the receipt of a QLoad Request."
This is loose specification language.  Is the action of transmitting a report mandatory or optional?
Because the QLoad Element is used only by those APs that implement HCCA TXOP, it should be made optional.
Suggest changing this to 
"The QLoad Report public action frame should transmit upon the receipt of a QLoad Request."</t>
  </si>
  <si>
    <t>Suggest changing this sentence to 
"The QLoad Report public action frame should transmit upon the receipt of a QLoad Request."</t>
  </si>
  <si>
    <t>Hiertz, Guido</t>
  </si>
  <si>
    <t>23-24</t>
  </si>
  <si>
    <t>I have severe doubts about interoperability because of the following statement: "The algorithm to prioritize between MSDU/MMPDU in the AAC_VI 24 and AC_VI queues, and between MSDU/MMPDU in the AAC_VO and AC_VO queues, is not specified." Without a proper mechanism, QoS experiences will depend on the order of devices that are involved in a transmission. While QoS may be OK in one direction, it might be bad in the other direction.</t>
  </si>
  <si>
    <t>Define a mechanism that is mandatory to implement. Only a common mechanism will guarantee interoperability and similar user experiences.</t>
  </si>
  <si>
    <t>Sentence reads "the STA shall invoke its backoff procedure at the PHY-TXEND.confirm with a CW 34 equal to CWmin." Which CWmin? CWmin depends on the AC.</t>
  </si>
  <si>
    <t>Clarify which CWmin to be used.</t>
  </si>
  <si>
    <t>How does the station calculate the "(N+1)*SIFS + N*TXTIME(BlockAck)"? The duration of "TXTIME(BlockACK)" depends on the modulation and coding scheme being used. Different stations may use different MCSs. Accordingly, the duration of a "BlockACK" frame may vary.</t>
  </si>
  <si>
    <t>Mandate a common MCS for the transmission of the "BlockACK" frame for all stations. Alternatively describe a mechanism that ensures that the sequential transmission of "BlockACK" frames does not overlap due to different "BlockACK" durations assumed.</t>
  </si>
  <si>
    <t>Hunter, David</t>
  </si>
  <si>
    <t>The length and detail of this item are not in keeping with those of the other items in this list.</t>
  </si>
  <si>
    <t>Replace the comma on line 8 with a period and delete the rest of the item, leaving:
    "--   Defines mechanisms to improve video streaming performance while maintaining data and voice performance."</t>
  </si>
  <si>
    <t>3.135</t>
  </si>
  <si>
    <t xml:space="preserve">Acronyms need to be spelled out in definitions . </t>
  </si>
  <si>
    <t xml:space="preserve">Replace "non-MRG" with "non-more reliable groupcast (non-MRG)".  </t>
  </si>
  <si>
    <t>AGREE (EDITOR: 2010-07-14 00:37:44Z) Similar changes need to be applied to all of Clause 3.</t>
  </si>
  <si>
    <t>3.aa1</t>
  </si>
  <si>
    <t xml:space="preserve">"where" usually refers to location. </t>
  </si>
  <si>
    <t>Replace "where" with "in which".</t>
  </si>
  <si>
    <t>AGREE (EDITOR: 2010-07-14 20:54:13Z) replace where either with 'in which' or 'when' depending on the how the definition is changed to address other comments on definitions.</t>
  </si>
  <si>
    <t>AGREE IN PRINCIPLE (EDITOR: 2010-07-14 00:41:03Z) replace where either with 'in which' or 'when' depending on the how the definition is changed to address other comments on definitions.</t>
  </si>
  <si>
    <t>"where" usually refers to location.  This same change is needed for most applications of "where" in this document.</t>
  </si>
  <si>
    <t xml:space="preserve">Replace "MRG" with "more reliable groupcast (MRG)" in this and the other definitions (including lines 44, 47 and 49 on page 2, lines 1, 4 and 7 on page 3).   </t>
  </si>
  <si>
    <t>AGREE (EDITOR: 2010-07-14 20:49:10Z)</t>
  </si>
  <si>
    <t>AGREE (EDITOR: 2010-07-14 03:29:29Z)</t>
  </si>
  <si>
    <t>Don't understand what "yet" means in the middle of a definition.  Also, is "stream" a  necessary component of this definition?</t>
  </si>
  <si>
    <t>Replace this definition with:  "Means for (re)transmission of more reliable groupcast (MRG) group addressed frames with individual and group addressed (re)transmissions."</t>
  </si>
  <si>
    <t xml:space="preserve">"concealed from MRG-incapable STAs" seems to be of no use in this definition.  Why must transmissions be concealed?  </t>
  </si>
  <si>
    <t xml:space="preserve">Either delete this phrase or provide detailed technical conditions for its use (where and how it is interoperably applied) somewhere in the text.  </t>
  </si>
  <si>
    <t>If the "conccealed from MRG-incapable STAs" phrase is retained, then spell out "MRG" in the definition.</t>
  </si>
  <si>
    <t xml:space="preserve">Eithe delete this phrase or replace "MRG-incapable" with "more reliable groupcast-incapable (MRG-incapable)" </t>
  </si>
  <si>
    <t>3.aa6</t>
  </si>
  <si>
    <t>Names of functions and general concepts, other than frame and field names, are not capitalized in 802.11.</t>
  </si>
  <si>
    <t>Replace "Power Management mode" with "power management mode" throughout this draft.</t>
  </si>
  <si>
    <t>AGREE IN PRINCIPLE (EDITOR: 2010-07-14 20:54:33Z) Change definition of "3.aa6 MRG-SP [group addressed] frame" to "A [group addressed] frame subject to the MRG service when power management mode is MRG-SP."</t>
  </si>
  <si>
    <t>AGREE IN PRINCIPLE (EDITOR: 2010-07-14 00:58:49Z) _x000D_
Change definition of "3.aa6 MRG-SP [group addressed] frame" to "A [group addressed] frame subject to the MRG service when power management mode is MRG-SP."</t>
  </si>
  <si>
    <t>3.aa9</t>
  </si>
  <si>
    <t xml:space="preserve">In 802.11 "stream" is used for specific definitions -- chiefly "traffic stream (TS)", "transmit stream" (in 11k).  </t>
  </si>
  <si>
    <t>If this "stream" reference is to traffic streams, replace "stream" with "traffic stream (TS)" in this definition and use "TS" for "stream" elsewhere in this draft.</t>
  </si>
  <si>
    <t>Definitions need to be in lower case.</t>
  </si>
  <si>
    <t>Replace "More Reliable Groupcast" with "more reliable groupcast" and similarly use lower case in the following definitions.</t>
  </si>
  <si>
    <t>AGREE (EDITOR: 2010-07-14 21:01:33Z)</t>
  </si>
  <si>
    <t>One term was left out of the definition.</t>
  </si>
  <si>
    <t>Replace "Stream Classification Identifier" with "stream classification service identifier".</t>
  </si>
  <si>
    <t>5.2.12</t>
  </si>
  <si>
    <t>Headings in 802.11 capitalize only the first word</t>
  </si>
  <si>
    <t>Replace "audio video streaming" with "audio video streaming"</t>
  </si>
  <si>
    <t>DISAGREE (EDITOR: 2010-07-14 21:01:03Z) Commenter is asking to replace text with the same text</t>
  </si>
  <si>
    <t>DISAGREE (EDITOR: 2010-07-14 03:37:03Z) - Commenter is asking to replace text with the same text</t>
  </si>
  <si>
    <t xml:space="preserve">Special terms, except for frame and field names, do not need to be capitalized. </t>
  </si>
  <si>
    <t>Replace "audio video streaming" with "audio video (AV) streaming".</t>
  </si>
  <si>
    <t>DISAGREE (EDITOR: 2010-07-14 05:56:04Z) The proposed change does not have any impact on capitalization. It is unclear as to the intent of the commenter.</t>
  </si>
  <si>
    <t>802.11 already transports audio and video streams,  So robust AV streaming is not disttinguished from normal 802.11 operations.</t>
  </si>
  <si>
    <t xml:space="preserve">Insert "with greater reliability" after "802.11".  </t>
  </si>
  <si>
    <t xml:space="preserve">It is not clear whether RAVS includes all three functions listed in the subclauses, or not. </t>
  </si>
  <si>
    <t>After this sentence add "Robust AV streaming includes three functions:  more reliable groupcast, stream classification service and overalapping BSS management."</t>
  </si>
  <si>
    <t>Capitalization is needed for the names of terms that do not name frames or fields.  Also, this the first use of the term in the main body, so list the acronym.</t>
  </si>
  <si>
    <t xml:space="preserve">Replace "More Reliable Groupcast" with "more reliable groupcast (MRG)". </t>
  </si>
  <si>
    <t>AGREE (EDITOR: 2010-07-14 20:59:16Z)</t>
  </si>
  <si>
    <t>Capitalization is needed for the names of terms that do not name frames or fields.</t>
  </si>
  <si>
    <t xml:space="preserve">Replace "Access Category" with "access category" throughout this draft. </t>
  </si>
  <si>
    <t>AGREE (EDITOR: 2010-07-14 20:55:00Z)</t>
  </si>
  <si>
    <t>AGREE (EDITOR: 2010-07-14 03:33:35Z)</t>
  </si>
  <si>
    <t>OBSS is not defined in the text before this point.</t>
  </si>
  <si>
    <t>Replace the first instance of "OBSS" with "overlapping BSS (OBSS)".</t>
  </si>
  <si>
    <t xml:space="preserve">Need to explain a bit more what an 'effect of OBSS" is.  </t>
  </si>
  <si>
    <t>Replace the second instance of "OBSS" with "interfering overlapping of BSS areas".</t>
  </si>
  <si>
    <t>In 802.11 "stream" is used for specific definitions -- chiefly "traffic stream In 802.11 text bulleted items are in initial caps.</t>
  </si>
  <si>
    <t>Capitalize the first word in this item (replace "provide' with "Provide"); likewise for all other bulleted items in this draft.</t>
  </si>
  <si>
    <t>AGREE (EDITOR: 2010-07-14 20:57:49Z) Check entire draft for bulleted lists, making sure capitalization is correct.</t>
  </si>
  <si>
    <t>UNRESOLVABLE (EDITOR: 2010-07-14 05:54:28Z) There is insufficient information to know how this comment should be resolved.</t>
  </si>
  <si>
    <t>Text is a bit bulky.</t>
  </si>
  <si>
    <t>Replace the first sentence with "OBSS management enables APs to provide information for channel selection and for cooperative sharing of channels."</t>
  </si>
  <si>
    <t>In American English the terms "cooperate", "cooperative" and 'coordinate" are single words, without hyphens.</t>
  </si>
  <si>
    <t>Delete the hyphens in "co-operate", "co-operative", and "co-ordinate'  throughout the 11aa draft text.</t>
  </si>
  <si>
    <t>AGREE (EDITOR: 2010-07-14 21:03:26Z)</t>
  </si>
  <si>
    <t>AGREE (EDITOR: 2010-07-14 03:39:58Z)</t>
  </si>
  <si>
    <t>5.2.12.5</t>
  </si>
  <si>
    <t>Where is the interworking with 802.1avb specified in this draft.  If this is just a background requirement that is fulfilled (without explicit mention) by the text, then delete this subclause.</t>
  </si>
  <si>
    <t xml:space="preserve">Delete subclause 5.2.12.5 (page 4 lines 11 through 16). </t>
  </si>
  <si>
    <t>DISAGREE (EDITOR: 2010-07-14 16:21:16Z) 802.1AVB is a collection of specifications -- 802.1Qat, 802.1Qav, 802.1AS and 802.1BA. The interworking support in 802.11aa is for interworking with 802,1Qat. That is why 5.2.12.5 refers 802.1Qat and not the full set of 802.1AVB specifications. 802.1Qat is not explicitly called out normatively since 802.11aa provides support for any higher layer protocol. 802.1Qat happens to be just one of them.</t>
  </si>
  <si>
    <t>6.1.1.1</t>
  </si>
  <si>
    <t>This is the first mention of "SCS" in the text, so should define the acronym here.</t>
  </si>
  <si>
    <t>Replace "SCS Descriptor" with "stream classification service (SCS) descriptor".</t>
  </si>
  <si>
    <t>This sentence needs to be a bit more general.</t>
  </si>
  <si>
    <t>Replace "Note--MRG frames are not transmitted by a non-QoS STA." with "NOTE -- MRG frames are only transmitted by QoS STAs."</t>
  </si>
  <si>
    <t>Use of "more" is a bit confusing now because of the use of "more" in the definition of MRG.</t>
  </si>
  <si>
    <t>Replace "more" with "additional".</t>
  </si>
  <si>
    <t>"need not" may be mis-interpreted by non-native English speakers.</t>
  </si>
  <si>
    <t xml:space="preserve">Replace "need not" with "does not need to" </t>
  </si>
  <si>
    <t>AGREE (EDITOR: 2010-07-14 21:11:01Z)</t>
  </si>
  <si>
    <t>AGREE (EDITOR: 2010-07-14 03:43:53Z)</t>
  </si>
  <si>
    <t>"for discarding" is not the clearest English.</t>
  </si>
  <si>
    <t>Replace "for discarding" with "to be discarded".</t>
  </si>
  <si>
    <t>"a list of STAs that are requested to respond with a Block Ack frame":  just how are a number of STAs going to respond at the same time with Block Ack frames?  Even if this is the intent, some mention needs to be made of the mechanism needed -- are all simply going to keep contenting for the medium until the last manages to get its Block Ack through?  What does the transmitter do if one does not respond?</t>
  </si>
  <si>
    <t>Either clarify this concept of multiple responses, or delete this addition to the text.</t>
  </si>
  <si>
    <t>Is an "autonomous advertisement" an advertisement in a response frame that is transmitted autonomously?  It is important that whatever frame contains this advertisement is transmitted autonomously.</t>
  </si>
  <si>
    <t>If there is no clear reason for the "autonomous", delete it.</t>
  </si>
  <si>
    <t xml:space="preserve">The term "intra-access category" is confusing.  What is an "intra-access"?  </t>
  </si>
  <si>
    <t>Replace "intra-access category priority" with "access category stream priority".</t>
  </si>
  <si>
    <t>Headings in 802.11 capitalize only the first word, or words that are already capitalized.</t>
  </si>
  <si>
    <t>Replace "Element" with "element in every heading.</t>
  </si>
  <si>
    <t>AGREE (EDITOR: 2010-07-14 21:31:20Z)</t>
  </si>
  <si>
    <t>AGREE (EDITOR: 2010-07-14 04:12:04Z)</t>
  </si>
  <si>
    <t>In the figure replace "octets" with "Octets:".</t>
  </si>
  <si>
    <t xml:space="preserve">In the figure replace "octets" with "Octets:".  Need to do likewise with Figure 7-aa19 and add a colon at that location in  Figure 7-aa20. </t>
  </si>
  <si>
    <t>AGREE (EDITOR: 2010-07-14 21:34:39Z)</t>
  </si>
  <si>
    <t>The two instances of "actual" seem to add no information.</t>
  </si>
  <si>
    <t>Delete both instances of "actual".</t>
  </si>
  <si>
    <t>AGREE (EDITOR: 2010-07-14 21:31:10Z)</t>
  </si>
  <si>
    <t>AGREE (EDITOR: 2010-07-14 04:14:54Z)</t>
  </si>
  <si>
    <t xml:space="preserve">What is an "overlapping AP"?  </t>
  </si>
  <si>
    <t xml:space="preserve">Replace "from overlapping APs" with "from the APs of overlapping BSSs".   </t>
  </si>
  <si>
    <t xml:space="preserve">"can be detected" -- but by whom?  </t>
  </si>
  <si>
    <t xml:space="preserve">After "detected" insert "by the AP issuing this Beacon". </t>
  </si>
  <si>
    <t xml:space="preserve">It is not clear what constitutes an 'official' OBSS.  Is it a BSS whose Beacon has been detected by the AP of the local BSS?  Or is it a BSS any of whose transmissions (perhaps only those by a nearby STA) is detected by any of the STAs in the local BSS?  Or? </t>
  </si>
  <si>
    <t>Add an explanation / specification of the criteria to be an OBSS to a local BSS.  Is any interference by any STA of one with any STA of the other enough to constitute an OBSS situation?  Hopefully that is not the criterion, because different 11n STAs may be using different modulations, and therefore unable, at this moment, to decipher each other's transmissions.  Please make it clear whether the criterion is that any STA can read the Beacon of another BSS, or the AP of the local BSS is able to read the Beacon of the other BSS.</t>
  </si>
  <si>
    <t>Is it imporant that an SME initiates the transmission.  Isn't any autonomous frame one that is not sent in response to another frame?</t>
  </si>
  <si>
    <t xml:space="preserve">Replace "by the SME at the AP in response to a higher layer protocol." with "by the AP". </t>
  </si>
  <si>
    <t>AGREE (EDITOR: 2010-07-14 18:29:02Z) Replace P28L10-11 with "by the AP in response to a higher layer protocol. See 11.4.4 TS Setup."</t>
  </si>
  <si>
    <t xml:space="preserve">"where" is a bit confusing here.  </t>
  </si>
  <si>
    <t>Replace "STA where:" with "STA.  In this Response frame:"</t>
  </si>
  <si>
    <t>AGREE (EDITOR: 2010-07-14 18:17:46Z) P28L26 Change to "If a TSPEC is admitted as a result of an AP initiated TS Setup, an ADDTS Response frame is sent 25 autonomously to the non-AP STA. In this response frame,"</t>
  </si>
  <si>
    <t xml:space="preserve">Which SME is being discussed here.  The other references to "SME" in 802.11 make it clear whether the SME is related to the AP, a non-AP STA, the Supplicant, etc.  </t>
  </si>
  <si>
    <t>Replace "by the SME" with "by the AP's SME" and on the next line replace "request by the SME" with "requested by the AP's SME".  However, the text would be clearer if the text added to the lines 35-36 were deleted:  this sentence is a "should", and so there is no necessity to refer to the possibility of the AP's SME requesting a TS teardown.  Adding in a reference to an obvious possiblity is more confusing than not having that reference at all.</t>
  </si>
  <si>
    <t xml:space="preserve">The preceding parallel sentence is a "should", so this also should be a "should". </t>
  </si>
  <si>
    <t xml:space="preserve">Insert "should" between "exchanges" and "precede". </t>
  </si>
  <si>
    <t xml:space="preserve">It is clearer writing if the subject is kept up front. </t>
  </si>
  <si>
    <t>Replace "For non-MRG frames the RA field of the frame shall be the recipient's unicast address.  For MRG frames the RA field of the frames shall be…" with "The RA field of non-MRG frames shall be the recipient's unicast address.  The RA field of MRG frames shall be...".</t>
  </si>
  <si>
    <t>Again the clearer sentence ordering is reversed.</t>
  </si>
  <si>
    <t>Replace "… was not received correctly (at any STA with the group, in the case of an MRG group address) the originator shall..." with "...was not received correctly (if the address is an MRG group address, then at any STA in the group), the originator shall..."</t>
  </si>
  <si>
    <t xml:space="preserve">Typo errors and vague description.  </t>
  </si>
  <si>
    <t>Replace "…until to the appropriate lifetime limit, or whenever received..." with "until the appropriate lifetime limit is reached, or whenever it determines that the frame has been received…".</t>
  </si>
  <si>
    <t>802.11m D4.01, 9.2.0b.4.4 provides a definitive list of when PIFS may be used.  This instance does not appear to be in that list.</t>
  </si>
  <si>
    <t xml:space="preserve">Either include this BlockAck protocol in the 802.11m 9.2.0b.4.4 list, or use another interframe space here. </t>
  </si>
  <si>
    <t xml:space="preserve">"in addition to the mechanisms defined in … 11.22.15.2.1" -- but 11.22.15.2.1 is the current subclause.  Is this just a typo?  Could the number reallly be 11.22.15.2.2?  Else, where is the MRG-DMS ack policy defined?  </t>
  </si>
  <si>
    <t>If the ack policy is defined in 11.22.15.2.2, then make it clear exactly what part of 11.22.15.2.2 delimits that property, and change the "11.22.15.2.1" reference on this line to "11.22.15.2.2".  Otherwise clearly define the MRG-DMS ack policy somewhere.</t>
  </si>
  <si>
    <t>What does "scheduled" mean here?  This sentence is about "EDCA at scheduled Service Periods".  How is EDCA running inside a scheduled period?</t>
  </si>
  <si>
    <t xml:space="preserve">If this scheduling has nothing to do with HCCA allocations, then use a different word than "scheduled".  How about "via EDCA at regular intervals" rather than "via EDCA at scheduled service periods"?  </t>
  </si>
  <si>
    <t xml:space="preserve">"If an AP detects that a non-AP STA with Robust AV Streaming set to 1 in the Extended Capabilities elemen in the non-AP STA's most recent (Re)Association Request is a member of one or more MRG groups…" is written as if it applies to all Aps, whether those APs are robust AV streaming capable or not.  </t>
  </si>
  <si>
    <t xml:space="preserve">Replace "If an AP..." with "If a robust AV streaming AP…".  </t>
  </si>
  <si>
    <t xml:space="preserve">"… is a service that may be provided by an AP to its associated STAs…".  But what if the MSDU is coming from the upper layers of a non-AP STA?   Why can't a classification service operate with a stream coming from a STA -- perhaps multi-stream audio from a Blu-Ray player to a hi-fi system?  </t>
  </si>
  <si>
    <t xml:space="preserve">If there is a good reason for this service only operating from APs, then specify that.  Otherwise remove the restriction that SCS works only in APs.  It should work between any two STAs (including DLS / TDLS links).  </t>
  </si>
  <si>
    <t xml:space="preserve">Almost a run-on sentence. </t>
  </si>
  <si>
    <t>Replace "...SCS service where the AP classifies..." with "...SCS service.  In SCS the AP classifies…"</t>
  </si>
  <si>
    <t>Part of the verb is missing.</t>
  </si>
  <si>
    <t>Insert "designed" between "are" and "to".</t>
  </si>
  <si>
    <t>"Overlapping HCCA APs for which dot11RobustAVStreaming is true shall coordinate their TXOP schedules…" is a requirement between two APs.  Since the scope of 802.11 is MAC and PHY, it is unclear whether this requirement is in scope.  Even if it is in scope, the lack of security between two APs means that this functionality cannot be mandatory, even if the dot11 flag is set.</t>
  </si>
  <si>
    <t>Obviously no security relationship can be required between the two APs.  So at the very most the requirement needs to be a "may", not a "shall".  With "shall" the HCCA AP is left wide open to all kinds of attacks.  Replace "shall" with "may" on lines 41, 44, 47 and 49.  
   Otherwise:  perhaps a condition can be included for the case in which the two APs have an RSN security relationship between them.  In that case "shall" might be feasible.</t>
  </si>
  <si>
    <t>Number mismatch.</t>
  </si>
  <si>
    <t xml:space="preserve">Delete the "s" from "reservations". </t>
  </si>
  <si>
    <t>AGREE (EDITOR: 2010-07-14 21:50:08Z)</t>
  </si>
  <si>
    <t>The requirement to discard the previous avoidance record seems to assume that the incoming advertisement frame from the other AP includes all reservations that the other AP has made.  This needs to be stated.</t>
  </si>
  <si>
    <t>On line 26, before the first sentence, add the statement:  "The AP that transmits a TXOP advertisement shall include records of all of its awarded allocations in the TXOP advertisement."</t>
  </si>
  <si>
    <t>Kim, Joonsuk</t>
  </si>
  <si>
    <t>7.3.2.6</t>
  </si>
  <si>
    <t>"…when one or more non-MRG-SP group addressed frames are buffered at the AP"  Please clarify what "non-MRG-SP group addressed frames" mean</t>
  </si>
  <si>
    <t xml:space="preserve">It is confusing to use the DMS setup request/response procedure to establish a MRG agreement. Please define a separate MRG agreement setup procedure. </t>
  </si>
  <si>
    <t xml:space="preserve">"… the STA shall invoke its backoff procedure at the PHY-TXENC.confirm with a CW equal Cwmin." Please provide a reference to the "backoff procedure". </t>
  </si>
  <si>
    <t xml:space="preserve">"When retransmitting an MPDU…"  Please clarify the behavior and modify the text accordingly. </t>
  </si>
  <si>
    <t xml:space="preserve">"The BlockAckReq lists none, one, some or all of the MRG group members in the MRG BAR Information field." Please clarify the behavior and modify the text accordingly. </t>
  </si>
  <si>
    <t>Replace "Note- in one procedure…" with "Note - in one example…"</t>
  </si>
  <si>
    <t>Kolze, Tom</t>
  </si>
  <si>
    <t>Use "Stream Classification Service Identifier" instead of "Stream Classification Service Identifier" in describing "SCISD".</t>
  </si>
  <si>
    <t>Explain WHY or HOW "Steam" is what is intended, or possibly change to "Stream" if that is what was intended.</t>
  </si>
  <si>
    <t>Change "Steam" to "Stream".</t>
  </si>
  <si>
    <t>AGREE (EDITOR: 2010-07-14 01:00:57Z) Globally replace 'steam' with 'stream' while preserving case.</t>
  </si>
  <si>
    <t>The test mentions, “The RA field of the BlockAckReq frame is the individual address of the recipient STA or the MRG group address”, but this will cause the BA request to be received by legacy devices listening to that group address.  However, we know BlockAckReq frames for the MRG service must not be sent to legacy devices, so they must be sent to a different group address, possibly concealed, or they could be sent to each MRG listener via unicast.</t>
  </si>
  <si>
    <t>Delete all references, implied or explicit, wherein BlockAckReq frames for the MRG service are sent to legacy devices.  Alternatives are a) send to a different group address, perhaps concealed, and b) send to each MRG listener via unicast.</t>
  </si>
  <si>
    <t>7.3.1.aa31</t>
  </si>
  <si>
    <t>The text states "The Extended Block Ack Parameter Set field is used in Extended ADDBA frames…", but the "Extended ADDBA frame" is undefined.</t>
  </si>
  <si>
    <t>Delete the sentence.  Or better yet, correct the sentence and add any and all necessary definitions so that the instructions are complete and unambiguous.</t>
  </si>
  <si>
    <t>7.3.1 aa32</t>
  </si>
  <si>
    <t xml:space="preserve">"TXOP Reservation" field is not associated with a frame. Please specify the frame(s) in which the "TXOP Reservation" field is used. </t>
  </si>
  <si>
    <t xml:space="preserve">Delete all uses and mentions of "TXOP Reservation".  Or better yet, identify any and all frames where "TXOP Reservation" field is, or may be, used. </t>
  </si>
  <si>
    <t>The text mentions "…Mean and Standard Derivation for QoS traffic load…", however, the meaning of "the mean for QoS traffic load" and the meaning of "the standard deviation for QoS traffic load" are not given, and in fact are ambiguous, for example traffic load may be described by many parameters (e.g., transmit time, bandwidth, gigabytes per second).</t>
  </si>
  <si>
    <t>Delete all references and uses of mean and standard deviation for QoS traffic load.  Or better, add to the document enough information so that the meanings of the specified statistics are complete and unambiguous.</t>
  </si>
  <si>
    <t>Lambert, Paul</t>
  </si>
  <si>
    <t>The relationship of the Block Ack to the Duration field is not described.</t>
  </si>
  <si>
    <t>Please add text describing values for duration field</t>
  </si>
  <si>
    <t>How can RTS/CTS could be used in this case?</t>
  </si>
  <si>
    <t>Please explain how to use RTS/CTS in this case.</t>
  </si>
  <si>
    <t>McCann, Stephen</t>
  </si>
  <si>
    <t>Annex D</t>
  </si>
  <si>
    <t>The MIB variable "dot11RobustAVStreaming" is defined in Annex D as "dot11RobustAVStreamingImplemented".</t>
  </si>
  <si>
    <t>One of these definitions needs to be used and the other corrected throughout the document.</t>
  </si>
  <si>
    <t>The MIB variable "dot11RobustAVStreamingAdvancedMRG" does not appear in Annex D</t>
  </si>
  <si>
    <t>The MIB variable "dot11RobustAVStreamingAdvancedMRG" needs to be defined in Annex D.</t>
  </si>
  <si>
    <t>AGREE (EDITOR: 2010-07-14 21:23:40Z) The MIB variable was renamed during the creation of draft 1.0, but the rename on page 13 was missed</t>
  </si>
  <si>
    <t>The first "Element ID" in Table 7-26, should be "&lt;ANA&gt;", not "&lt;ANS&gt;"</t>
  </si>
  <si>
    <t>Correct as per comment</t>
  </si>
  <si>
    <t>AGREE (EDITOR: 2010-07-14 21:23:11Z)</t>
  </si>
  <si>
    <t>There is an inconsistency in the way the Octet field is drawn between Fig 7-aa36 and Fig 7-aa20. Figure numbering also appears to be out of sequence</t>
  </si>
  <si>
    <t>MRG is not separately defined.</t>
  </si>
  <si>
    <t>Add a definition for MRG prior to the abbreviations clause.</t>
  </si>
  <si>
    <t>No normative references or bibliographical references have been defined</t>
  </si>
  <si>
    <t>These need to be added, for example a bibliographical references to 802.1AVB may be useful.</t>
  </si>
  <si>
    <t>AGREE IN PRINCIPLE (EDITOR: 2010-07-14 04:35:27Z) Add a normative reference in Cl.2 as follows: IEEE Std 802.1Qat-&lt;tbd&gt;, Virtual Bridged Local Area Networks -_x000D_
Amendment XX:_x000D_
Stream Reservation Protocol (SRP)</t>
  </si>
  <si>
    <t>Mese, Murat</t>
  </si>
  <si>
    <t>Please correct the typo:  "Steam" shuld be changed to "Stream".</t>
  </si>
  <si>
    <t>AGREE (EDITOR: 2010-07-14 01:04:41Z)</t>
  </si>
  <si>
    <t xml:space="preserve">"…when additional non-MRG-SP group addressed MSDUs or MMPDUs remain to be transmitted…" The meaning of the sentence is not clear. This might mean  that the group-addressed MSDUs or MMPDUs that are transmitted outside of the MRG-SP? Please clarify the meaning and modify the text accordingly. </t>
  </si>
  <si>
    <t>Montemurro, Michael</t>
  </si>
  <si>
    <t xml:space="preserve">By specifying that all group-addressed frames are buffered and also sent to the DS, you effectively double the bandwidth occupied by the multicast data. </t>
  </si>
  <si>
    <t>Revert the proposed changes between line 45 and 50.</t>
  </si>
  <si>
    <t>If a STA has to send a Reservation Request at a higher layer. It could just as easily send a ADDTS request as well. Also, what happens if the "Higher Layer QoS Reservation Request is lost"?</t>
  </si>
  <si>
    <t>Remove 11.4.4.2 and the "AP Initiated TS Setup" and all references from P802.11aa.</t>
  </si>
  <si>
    <t>DISAGREE (EDITOR: 2010-07-15 12:37:56Z)_x000D_
When a SRP reservation request is made the non-AP STA is not aware of the reservation request. The SRP reservation request is destined to the AP where a Designated MSRP Node (DMN) resides and understands the SRP reservation request (this is what is generically referred in the draft as "Higher Layer Protocol"). So, the non-AP STA cannot generate the TS setup._x000D_
If higher layer QoS Reservation Request is lost, the corresponding retry/recovery procedure is the responsibility of the higher layer protocol. For SRP these procedures are described in 802.1Qat.</t>
  </si>
  <si>
    <t xml:space="preserve">"Note-Group membership detection may be achieved via IGMP snooping." It is not reliable to rely on snooping mechanisms to detect group members. What happens is IGMP is replaced by some other mechanism. </t>
  </si>
  <si>
    <t>Remove this statement and introduce a robust IEEE 802.11 mechanism to provide "group membership".</t>
  </si>
  <si>
    <t>Myles, Andrew</t>
  </si>
  <si>
    <t xml:space="preserve">The text refers to "an AP's overlap situation".
However, the definition of an "overlap situation" is unclear. What is more impotant is the overlap of the BSS's, including the case where the APs canot hear each other but associated STA's in the different BSS's can. </t>
  </si>
  <si>
    <t>Remove reference to "AP overlap" and change text to refer to overlap of BSS's. Ensure the protocol can assist in the overlapping BSS case.
Alternatively remove all references to OBSS's in the document and make it clear that the amendment only solves the limited case of when APs can hear each other. If this alernative is selected, explain why EDCA is insufficient to solve the problem.</t>
  </si>
  <si>
    <t>It appears the mechanism being proposed relies on unauthenticated  information from APs in different administrative domains.
This provides additional opportunities for rogue APs to do "bad things"</t>
  </si>
  <si>
    <t>Describe the risks and explain how they can be mitigated</t>
  </si>
  <si>
    <t>11.aas24</t>
  </si>
  <si>
    <t>The text on line 18 suggests the amendment is designed to resolve the OBSS problem.
However, the text on line 20 seems to suggest that the amendment will only solve the sub-case where Aps can hear each others Beacons.</t>
  </si>
  <si>
    <t>Make it clear which problem is being solved and make the text consistent. If it is only the sub-case,  explain why EDCA is insufficient to solve the problem</t>
  </si>
  <si>
    <t>11.aas24.1</t>
  </si>
  <si>
    <t>It appears that the potential Q load is based on, among other things, the assessment of STAs as to their future peak load.
Unfortunately, STA's are not very good at predicting the future, and it is not clear that basing a whole mechanism on peak rates makes any sense any way</t>
  </si>
  <si>
    <t>Remove reliance on peak rate estimates from STA's OR explain how STA's wll predict usage in the future with any accuracy OR explain why it does not matter what estimates the STA makes.</t>
  </si>
  <si>
    <t xml:space="preserve">The text describes a channel selection algorithm
However, there is no evidence that this particular algorithm is effective in any situation. It is effectively arbitrary, and is far worse than many other more sophisticated channel selection algorithms in use today. It also does not need to be defined in the standard given that there are no interoperablity issues. </t>
  </si>
  <si>
    <t>Remove the algorithm, and simply state that the AP should choose an approprate channel.
In more general terms this comment reflect the immatrity of the OBSS mechanisms in this draft, leading one to the conclusion that they are not yet reday for standardisation</t>
  </si>
  <si>
    <t>aa.2.2</t>
  </si>
  <si>
    <t>There is a reference to K.2.2
However, there is no clause or table or figure with this label</t>
  </si>
  <si>
    <t>Fix reference</t>
  </si>
  <si>
    <t>The text refers to "immediate traffic"
However, it is unclear what "immediate traffic is"</t>
  </si>
  <si>
    <t>Define "immediate traffic"</t>
  </si>
  <si>
    <t>11aa24.1</t>
  </si>
  <si>
    <t>It is cliamed that a method for calculating various values in in "Annex aa1"
Unfortunately, there is nothing like this in aa1</t>
  </si>
  <si>
    <t>Fix the reference</t>
  </si>
  <si>
    <t>It is claimed that the values for the EDCA Bandwidth Factor against EDCA streams is given Annex aa (presumably Annex aa 2.2).
However, no such relationship appear in Annex aa, although there is a recommendation for a fixed value</t>
  </si>
  <si>
    <t>Fix something</t>
  </si>
  <si>
    <t>aa 2.2</t>
  </si>
  <si>
    <t>The clause is titled "EDCA Bandwidth Factor".
However, the text drifts into describing something called an EDCA Overhead Factor</t>
  </si>
  <si>
    <t>Explain the difference between these terms</t>
  </si>
  <si>
    <t>It appears from other clause that the Qload is measured as the number of 32us blocks required in a 1 second period
However, it is never clearly defined and it is particularly unclear in the context of the Qload format definition</t>
  </si>
  <si>
    <t>Define the Qload units more clearly, probably in the Definitions clause</t>
  </si>
  <si>
    <t>The text suggests there is something called a QAP Priority Stream field in the QLoad report.
However, "QAP Priority Stream" appears no where in the document</t>
  </si>
  <si>
    <t>Explain definition of a QAP Priority Stream
Similarly explain the definition of an EDCA Priority stream</t>
  </si>
  <si>
    <t>11aa24</t>
  </si>
  <si>
    <t>The OBSS mechanism described by this draft is essentially an immature set of heuristics with no security that are likely to have limited effectiveness in many, if not all, overlaping scenarios. Even if the mechanisms had a positive effect then the huge number of legacy devices means it would effectively be useless for many years.</t>
  </si>
  <si>
    <t>Remove all OBSS mechanisms from the draft unless:
* It can be shown the mechanisms work in many/all important scenarios, including when there are a large number of legacy devices
* The security of the mechanims can be improved or it can be shown that security is not required</t>
  </si>
  <si>
    <t>Ptasinski, Henry</t>
  </si>
  <si>
    <t>Is the MRG Concealment address intended to be a unicast or multicast address?</t>
  </si>
  <si>
    <t>Clarify requirements on address to be assigned by ANA.</t>
  </si>
  <si>
    <t>0</t>
  </si>
  <si>
    <t>v</t>
  </si>
  <si>
    <t>Draft versions are incorrect</t>
  </si>
  <si>
    <t>Update to current drafts of p,s,u,v,z.  Incorporate changes throughout as needed.</t>
  </si>
  <si>
    <t>AGREE (EDITOR: 2010-07-14 20:48:19Z)</t>
  </si>
  <si>
    <t>AGREE (EDITOR: 2010-07-14 03:19:33Z)</t>
  </si>
  <si>
    <t>Some of the documents referenced are not “draft”.</t>
  </si>
  <si>
    <t>Change to “the following standard, amendments, and draft amendments” or something equivalent.</t>
  </si>
  <si>
    <t>AGREE (EDITOR: 2010-07-14 20:47:14Z)</t>
  </si>
  <si>
    <t>AGREE (EDITOR: 2010-07-14 03:22:33Z)</t>
  </si>
  <si>
    <t>“The RA field of the BlockAckReq frame is the individual address of the recipient STA. or the MRG group address” will cause the BA request to be received by legacy devices listening to that group address.</t>
  </si>
  <si>
    <t>BlockAckReq frames for the MRG service must not be sent to legacy devices.  Either they must be sent to a different (perhaps “concealed”) group address, or sent unicast to each MRG listener.</t>
  </si>
  <si>
    <t>Legacy devices listening to that group address will receive the BlockAckRequest.</t>
  </si>
  <si>
    <t>“the AP shall add to the Potential QLoad, any newly accepted TSPECs that are intended for immediate traffic as they are sent by non-AP STAs “ appears to be non-causal.</t>
  </si>
  <si>
    <t>AP should add the newly accepted TSPECs once they have been received and accepted.</t>
  </si>
  <si>
    <t>How does the AP “display the results in the Allocated Traffic Self field”? Via an LCD display? Or is a CRT acceptable?</t>
  </si>
  <si>
    <t>Change the requirement to something implementable in the MAC or PHY.</t>
  </si>
  <si>
    <t>How are the Allocated Traffic Self values obtained from overlapping APs?</t>
  </si>
  <si>
    <t>Provide a mechanism to obtain Allocated Traffic Self values from overlapping APs.</t>
  </si>
  <si>
    <t>“all overlapping APs including self” does not restrict the calculation to APs that overlap with the AP doing the calculation.</t>
  </si>
  <si>
    <t>Change to “all APs which overlap with the AP performing the calculation, plus the Allocated Traffic Self value of the AP performing the calculation”.</t>
  </si>
  <si>
    <t>Purnadi, Rene</t>
  </si>
  <si>
    <t>If the DEBA…. Should be if the DELBA ….</t>
  </si>
  <si>
    <t>as proposed</t>
  </si>
  <si>
    <t>AGREE (EDITOR: 2010-07-14 21:22:24Z)</t>
  </si>
  <si>
    <t>section 7.3.2.aa91 or section 7.3.2.90aa?</t>
  </si>
  <si>
    <t>change accordingly</t>
  </si>
  <si>
    <t>When autonomous ADDTS Response is sent by AP, does the non-AP STA has a mechanism to reject or negotiate</t>
  </si>
  <si>
    <t>Please clarify</t>
  </si>
  <si>
    <t>AGREE IN PRINCIPLE (EDITOR: 2010-07-15 00:49:57Z) -  No changes required. Figure 11-8aa describes this. The non-AP STA on receipt of the ADDTS Response from the AP has the option of sending a ADDTS Complete with a FAILED status code to reject or start the frame exchange within the box labelled 'optional' to reject or negotiate.</t>
  </si>
  <si>
    <t>Qload Report element is in section 7.3.2.aa94 instead of 7.3.2.aa88</t>
  </si>
  <si>
    <t>AGREE (EDITOR: 2010-07-14 21:39:16Z)</t>
  </si>
  <si>
    <t>AGREE (EDITOR: 2010-07-14 04:32:06Z)</t>
  </si>
  <si>
    <t>TXOP Reservation field is in section 7.3.1aa32 instead of 7.3.1.aa1</t>
  </si>
  <si>
    <t>AGREE (EDITOR: 2010-07-14 21:39:24Z)</t>
  </si>
  <si>
    <t>AGREE (EDITOR: 2010-07-14 04:31:20Z)</t>
  </si>
  <si>
    <t>If only a new TXOP is included in the TXOP Reservation field, how a new AP in OBSS knows the whole picture of the reserved TXOPs in the OBSS?</t>
  </si>
  <si>
    <t>What is the criteria of selecting EDCA Transmit Queue and Alternate EDCA Transmit Queue</t>
  </si>
  <si>
    <t>dot11CF_Pollable are true and dot11CF-Pollable is false? Are these two different MIB variable, one with underscore(_) and one with dash(-)?</t>
  </si>
  <si>
    <t>Pustogarov, Ivan</t>
  </si>
  <si>
    <t>According to the curently indicated BloclAck delay, if distance to the AP is different for different  stations (a frequent situtation in outdoor scenarios), Block Ack frames may overlap at the AP. See details in document "MRG IFS Correction" doc.:IEEE 802.11-10/0749r0. The prposed change would make IEEE 802.11aa-capable devices more universal so they can be used both in indoor and outdoor.</t>
  </si>
  <si>
    <t>Change delay to (N+1)*(SIFS+aAirPropagationTime) + N*TXTIME(BlockAck).</t>
  </si>
  <si>
    <t>The purpose of .11aa is to provide mechanism to support efficient audio and video transmission in 802.11 family networks which also includes Ad-Hoc and .11s mesh networks. It seems that .11 mesh networks are unable to provide sufficient QoS support for audio and video traffic: (1) EDCA can only provide differentiated QoS and only in one-hop networks; (2) MCCA, which is designed especially for audio and video traffic in mesh,  has severe drawbacks (as described in document "Audio and video support by MCCA" doc.:IEEE 802.11-10/0748r0) which make audio and video transmission under MCCA reservation unreliable. Hence, a way to enable efficient audio and video transmissions in mesh should be provided.</t>
  </si>
  <si>
    <t>Introduce a new type of MCCA reservation procedure which inherits from .11s and incorporates changes described in document "Audio and video support by MCCA" doc.:IEEE 802.11-10/0748r0 to make audio and video transmission more reliable and to meet QoS requirements in mesh.</t>
  </si>
  <si>
    <t>MRG-BlockAck is a mechanism which is able to make audio&amp;video one-hop multicast transmissions reliable and hence more efficient. Currently MRG is defined for infrastructure mode only but it can be useful to adapt MRG for use in other types of networks (mesh and ad hoc). Perticularly, .11s defines two approaches on multihop multicast: broadcast (unreliable) and unicast conversion (Nonscalable). If MRG is adapted to be used in mesh it can become a basis on top of which more efficient multihop multicast proprietary mechanisms can be built.</t>
  </si>
  <si>
    <t>Adapt MRG so that it can be used in mesh and ad-hoc. For example, replace "AP" with "Groupcast source".</t>
  </si>
  <si>
    <t>Sakoda, Kazuyuki</t>
  </si>
  <si>
    <t>11aa should be Amendment 2 to REVmb, rather than Amendment 8.</t>
  </si>
  <si>
    <t>AGREE IN PRINCIPLE (EDITOR: 2010-07-14 20:52:23Z) aa will be amendment 4 to 802.11mb.</t>
  </si>
  <si>
    <t>AGREE IN PRINCIPLE (EDITOR: 2010-07-14 00:34:43Z) aa would be amendment 4 to 802.11mb.</t>
  </si>
  <si>
    <t>The baseline specification for 11aa should be REVmb and 11s.</t>
  </si>
  <si>
    <t>AGREE IN PRINCIPLE (EDITOR: 2010-07-14 20:52:41Z) 11aa is amendment 4 of 11mb</t>
  </si>
  <si>
    <t>AGREE (EDITOR: 2010-07-14 00:33:58Z)</t>
  </si>
  <si>
    <t>Tha naming "More Reliable Groupcast" should be reconsidered. More xxx could be confusing term when somebody will work on the further enhancement of the more xxx.</t>
  </si>
  <si>
    <t>It seems that the partial overlapping BSS (APs do not hear each other but non-AP STAs hear each other) is not considered in 11aa. In a real word operation, partial overlapping BSS could occur with much higher probability than overlapping BSS, as partial overlap occurs with larger frequency reuse factor. Is it reasonable not to consider partial overlapping BSS?</t>
  </si>
  <si>
    <t>Please clarify why partial overlapping BSS is not considered.</t>
  </si>
  <si>
    <t>Shukla, Ashish</t>
  </si>
  <si>
    <t>Please remove parenthesis around group addressed in the following text "MRG-SP [group addressed] frame: A [group addressed] frame subject to the MRG…"</t>
  </si>
  <si>
    <t>As suggested in the comment.</t>
  </si>
  <si>
    <t>7.2.1</t>
  </si>
  <si>
    <t>It might be  better to define separate control frames rather than extending existing BAR  and BA frames, to avoid any interop issues with existing implementations</t>
  </si>
  <si>
    <t>Define new control frames instead of re-using existing frames, a submission can be made if needed.</t>
  </si>
  <si>
    <t>"The MRG BAR Information field is included when the RA is a group address". I guess RA here is an MRG group address therefore suggest replace above text with "The MRG BAR Information field is included when the RA is an MRG group address"</t>
  </si>
  <si>
    <t>"Table 7-aa3— MRG Ack Policy field values" caption 7-aa3 is previously used</t>
  </si>
  <si>
    <t>Renumber Table Captions</t>
  </si>
  <si>
    <t>Table 7-aa3— MRG Ack Policy field values seems duplicate of Table 7-aa2 defined previously</t>
  </si>
  <si>
    <t>Delete Table 7-aa3— MRG Ack Policy field values</t>
  </si>
  <si>
    <t>Table 7-aa5— MRG Power Management Mode field values seems duplicate.</t>
  </si>
  <si>
    <t>Delete Table 7-aa5— MRG Power Management Mode field values</t>
  </si>
  <si>
    <t>Table 9-1aa maps UP 3 into AAC_VI when dot11RobustAVStreamingAlternateEDCAEnabled is true and maps UP 3 into AC_BE when dot11RobusAVStreamingAlternateEDCAEnabled is false. Given that AAC_VI and AC_BE EDCA parameters are different, not sure why is this mapping of UP 3 to AAC_VI introduced?</t>
  </si>
  <si>
    <t>Clarify or maintain the existing AC_BE mapping.</t>
  </si>
  <si>
    <t>"The AAC_VI and AAC_VO queues share the same EDCAF as AC_VI and AC_VO respectively. There is a scheduling function above the VI and VO EDCAFs that selects an MSDU or an MMPDU from either the AAC_VI/AAC_VO or AC_VI/AC_VO queues such that the queue with the higher UP is provided with a greater probability of being selected." This does not seem to provide any normative behavior. Further this entire paragraph is only true when dot11RobustAVStreamingAlternateEDCAEnabled is true? Could be valid for A-MSDU as well.</t>
  </si>
  <si>
    <t>25-40</t>
  </si>
  <si>
    <t>The references to DEI subfield are only valid within 11aa context.</t>
  </si>
  <si>
    <t>Please reformat the text to make sure that DEI is referenced only within 11aa context.</t>
  </si>
  <si>
    <t>"If no protective mechanism is used, then the first frame that is sent as an MRG block should have a response frame which has the Duration field set based on the first frame, and the Duration fields in the first and response frames set the NAVs to appropriate values at all STAs in the BSS and OBSS(s)." Clarify</t>
  </si>
  <si>
    <t>"If no protective mechanism is used, then the first frame that is sent as an MRG block should have a response frame which has the Duration field set based on the first frame, and the Duration fields in the first and response frames set the NAVs to appropriate values at all STAs in the BSS and OBSS(s)." It's not clear what is Duration field value in the response frame? I think it should be protect the subsequent remaining frames in the current MRG-TXOP.</t>
  </si>
  <si>
    <t>"If no protective mechanism is used, then the first frame that is sent as an MRG block should have a response frame which has the Duration field set based on the first frame, and the Duration fields in the first and response frames set the NAVs to appropriate values at all STAs in the BSS and OBSS(s)." Is AP/STA allowed terminate current MRG-TXOP after performing initial frame exchange that sets NAVs to all the STAs in the (O)BSSs?</t>
  </si>
  <si>
    <t>It's not clear how protection mechanism such as RTS/CTS could be used in this case?</t>
  </si>
  <si>
    <t>31-34</t>
  </si>
  <si>
    <t>Is final retransmission going to follow existing base standard backoff procedure?</t>
  </si>
  <si>
    <t>How this could be useful for an MRG group address "…&lt;Address 1, TID, sequence-number&gt; triple…" ?</t>
  </si>
  <si>
    <t>12-14</t>
  </si>
  <si>
    <t>Meaning of the following is not clear
"Excepting non-11 final (re)transmissions an MPDU subject to the MRG-Unsolicited-Retry service (9.2.7.3.5) sent without a MAC protection exchange that includes a response frame, an MPDU Atransmission that does not require an immediate frame as a response is defined as a successful transmission."</t>
  </si>
  <si>
    <t>19-25</t>
  </si>
  <si>
    <t>There seems no way to refuse/deny ADDTS response upon receipt of a higher layer protocol at the AP request.</t>
  </si>
  <si>
    <t>AGREE IN PRINCIPLE (EDITOR: 2010-07-15 11:11:14Z) Add the following to the AP initiated TS setup procedure (document 11/137r3 has corresponding editor instructions). Replace P71L18-25 with the following. On receipt of the The non-AP STA may on receipt of the autonomous ADDTS Response from the AP, the non-AP STA shall either_x000D_
1. 	Send an ADDTS Complete action frame with the status code set to 1 (Unspecified Failure) to abort the AP initiated TS setup, or_x000D_
2. Send an ADDTS Request to the AP to negotiate the TSPEC parameters. This negotiation may involve multiple ADDTS Request/ADDTS Response between the non-AP STA and the AP. In all these frames exchanged between the non-AP STA and the AP, the Higher Layer Stream ID corresponding to the AP initiated TS Setup procedure shall be included. At the end of the negotiation, the non-AP STA shall complete the AP initiated TS Setup  procedure by sending an ADDTS Complete action frame that includes the Higher Layer Stream ID corresponding to the AP initiated TS Setup procedure.</t>
  </si>
  <si>
    <t>6-12</t>
  </si>
  <si>
    <t>Duplicate of 9.2.8.1</t>
  </si>
  <si>
    <t>Remove the entire paragraph.</t>
  </si>
  <si>
    <t>17-19</t>
  </si>
  <si>
    <t>This NOTE is duplicate --already covered on page 42 line 20-22</t>
  </si>
  <si>
    <t>Replace "A-MSDUs need to be transmitted" with "A-MSDUs that need to be transmitted"</t>
  </si>
  <si>
    <t>AGREE (EDITOR: 2010-07-14 21:45:04Z)</t>
  </si>
  <si>
    <t>AGREE (EDITOR: 2010-07-14 04:48:24Z)</t>
  </si>
  <si>
    <t>During MRG Block ACK if some of the responder STAs fail to send BA for the received frame, is AP going to stall all management frame exchange till it finishes retransmission, if any, since management frames are using the same sequence counters?</t>
  </si>
  <si>
    <t>24-26</t>
  </si>
  <si>
    <t>"When a non-AP STA receives a BlockAckReq with an RA equal to an MRG group address with the non- AP STA‘s AID listed in the MRG BAR Information field, the non-AP STA shall determine the number of order, N, in which it is listed in the BlockAckReq with the lowest AID in the list as 0, and shall transmit a BlockAck frame at a delay of (N+1)*SIFS + N*TXTIME(BlockAck) after the BlockAckReq."
In general, even if protection mechanism is used, non-AP STA may find medium busy at the time it decides to send BA. In that case should it still send BA, irrepsective of CCA state?</t>
  </si>
  <si>
    <t>Stephens, Adrian</t>
  </si>
  <si>
    <t>Frontmatter</t>
  </si>
  <si>
    <t>i</t>
  </si>
  <si>
    <t>The amendment number is 1,  but the declared baseline is STD-2007.  This is inconsistent.
Also the amendment number on page v line 6 is "8".</t>
  </si>
  <si>
    <t>Add editorial note that the amendment numbering reflects the expectation that this will be an amendment to what is currently 802.11REVmb,  once that is published.</t>
  </si>
  <si>
    <t>AGREE (EDITOR: 2010-07-14 20:47:48Z)11aa is amendment 4 to 802.11mb.</t>
  </si>
  <si>
    <t>AGREE IN PRINCIPLE (EDITOR: 2010-07-14 03:20:17Z)_x000D_
11aa is amendment 4 to 802.11mb.</t>
  </si>
  <si>
    <t>vi</t>
  </si>
  <si>
    <t>The 802.11 rules for LB require that a draft contains no unavoidable TBDs.    But there is one at vi.45.</t>
  </si>
  <si>
    <t>Remove secretary line, or find a secretary.</t>
  </si>
  <si>
    <t>AGREE (EDITOR: 2010-07-14 20:47:58Z)</t>
  </si>
  <si>
    <t>AGREE (EDITOR: 2010-07-14 00:23:31Z)</t>
  </si>
  <si>
    <t>Definitions should generally start with an indefinite article.</t>
  </si>
  <si>
    <t>Review all definitions and add "a" or "an" as necessary.</t>
  </si>
  <si>
    <t>some reference to style guide mandating that definitions follow a certain syntax.</t>
  </si>
  <si>
    <t>"Defines mechanisms to improve video streaming performance"
Compared to what?   We all know Daz washes whiter,  but this is not an advertising copy,  but a technical standard.
Same comment on "increased" and "improved" in same para</t>
  </si>
  <si>
    <t>Either indicate what it is in improvement over,  or find some way of rewording to remove anonymous comparison.</t>
  </si>
  <si>
    <t>"More reliable groupcast" - more reliable than what?</t>
  </si>
  <si>
    <t>Choose a name for this feature that doesn't include an anonymous comparison.</t>
  </si>
  <si>
    <t>"The objective of OBSS management..."
We don't care about the objectives the task group had when they proposed the mechanism,   we care about its features and properties.</t>
  </si>
  <si>
    <t>Describe in terms of what it does,  not what you hoped it would do.</t>
  </si>
  <si>
    <t>"APs which may be used"
This is a grammatical error.   Learn the "which vs that" rule (see IEEE-SA style guide).</t>
  </si>
  <si>
    <t>review all use of "which" and "that" and correct any misuse of the rule.
(A quick review showed 6 whiches that should be thatted).</t>
  </si>
  <si>
    <t>AGREE IN PRINCIPLE (EDITOR: 2010-07-14 21:59:04Z) On page 4 line 4 change "The main component of OBSS Management is the QLoad report which provides information to other APs as to an AP‘s overlap situation and the QoS traffic load of that AP. It also includes information as to the total QoS traffic that exists in the directly overlapping APs which may be used to enable co-operative sharing to take place" to "The main component of OBSS Management is the QLoad report that provides information to other APs as to an AP‘s overlap situation and the QoS traffic load of that AP. It also includes information as to the total QoS traffic that exists in the directly overlapping APs that may be used to enable co-operative sharing to take place"_x000D_
_x000D_
On page 16 line 34 change "rate, in bits per second, which the STA expects" to "rate, in bits per second, that the STA expects"_x000D_
_x000D_
On page 16 line 38 change "rate, in bits per second, which the STA expects" to "rate, in bits per second, that the STA expects"_x000D_
_x000D_
On page 37 line 26 change "frame which has the Duration field" to "frame that has the Duration field"_x000D_
_x000D_
On page 42 line 9 change "frame which has the Duration field set based on the first frame" to "frame that has the Duration field set based on the first frame"_x000D_
_x000D_
On page 73 line 53 change "group address with a non-AP STA which had the Advanced MRG field set to 0" to "group address with a non-AP STA that had the Advanced MRG field set to 0"_x000D_
_x000D_
On page 80 line 46 change "medium access overhead which, in turn, is related" to "medium access overhead that in turn, is related"_x000D_
_x000D_
On page 81 line 49 change "request which has the Access Policy subfield" to "request that has the Access Policy subfield"_x000D_
_x000D_
On page 81 line 52 change "receives a TSPEC request which has the Access Policy" to "receives a TSPEC request that has the Access Policy"_x000D_
_x000D_
On 93 line 42 change "indication to other APs which may be considering selecting the same channel" to "indication to other APs that may be considering selecting the same channel"</t>
  </si>
  <si>
    <t>AGREE IN PRINCIPLE (EDITOR: 2010-07-14 05:59:14Z)_x000D_
On page 4 line 4 change "The main component of OBSS Management is the QLoad report which provides information to other APs as to an AP‘s overlap situation and the QoS traffic load of that AP. It also includes information as to the total QoS traffic that exists in the directly overlapping APs which may be used to enable co-operative sharing to take place" to "The main component of OBSS Management is the QLoad report that provides information to other APs as to an AP‘s overlap situation and the QoS traffic load of that AP. It also includes information as to the total QoS traffic that exists in the directly overlapping APs that may be used to enable co-operative sharing to take place"_x000D_
_x000D_
On page 16 line 34 change "rate, in bits per second, which the STA expects" to "rate, in bits per second, that the STA expects"_x000D_
_x000D_
On page 16 line 38 change "rate, in bits per second, which the STA expects" to "rate, in bits per second, that the STA expects"_x000D_
_x000D_
On page 37 line 26 change "frame which has the Duration field" to "frame that has the Duration field"_x000D_
_x000D_
On page 42 line 9 change "frame which has the Duration field set based on the first frame" to "frame that has the Duration field set based on the first frame"_x000D_
_x000D_
On page 73 line 53 change "group address with a non-AP STA which had the Advanced MRG field set to 0" to "group address with a non-AP STA that had the Advanced MRG field set to 0"_x000D_
_x000D_
On page 80 line 46 change "medium access overhead which, in turn, is related" to "medium access overhead that in turn, is related"_x000D_
_x000D_
On page 81 line 49 change "request which has the Access Policy subfield" to "request that has the Access Policy subfield"_x000D_
_x000D_
On page 81 line 52 change "receives a TSPEC request which has the Access Policy" to "receives a TSPEC request that has the Access Policy"_x000D_
_x000D_
On 93 line 42 change "indication to other APs which may be considering selecting the same channel" to "indication to other APs that may be considering selecting the same channel"</t>
  </si>
  <si>
    <t>Note style for notes has "NOTE" (uppercase) followed by an em-dash.  Whole para is set in 9pt font size.</t>
  </si>
  <si>
    <t>Review notes and adjust style as necessary.</t>
  </si>
  <si>
    <t>AGREE (EDITOR: 2010-07-14 21:11:24Z)</t>
  </si>
  <si>
    <t>AGREE (EDITOR: 2010-07-14 06:21:27Z)</t>
  </si>
  <si>
    <t>"non-MRG-SP group addressed" needs a precise definition,  because it is ambiguous as to whether the "non" applies to the MG,  the MG-SP, the SP,  or even the "group".</t>
  </si>
  <si>
    <t>Add definition for this term</t>
  </si>
  <si>
    <t>7.1.3.5.2</t>
  </si>
  <si>
    <t>"frame subject to the Active MRG-SP power management mode."
What does this mean?   Frames are not subject to power-management modes.   Behaviour of a STA is.</t>
  </si>
  <si>
    <t>Relate to activities of a STA,  i.e. frames transmitted by a STA operating the xyz procedures in abc mode.</t>
  </si>
  <si>
    <t>7.2.1.7.3</t>
  </si>
  <si>
    <t>"sequence" is underlined.  It shouldn't be</t>
  </si>
  <si>
    <t>un-underline it</t>
  </si>
  <si>
    <t>AGREE (EDITOR: 2010-07-14 21:19:02Z)</t>
  </si>
  <si>
    <t>The word "through" is ideosyncratically American.   The word "to" is equivalent and not objectionally ideosyncratic.
Unfortunately the IEEE-SA editors don't grok this and will insert this word in your editing instructions.  I can live with that,  but not in the text of the standard itself.</t>
  </si>
  <si>
    <t>Replace "through" with "to" where used in the context "a through b".</t>
  </si>
  <si>
    <t>AGREE IN PRINCIPLE (EDITOR: 2010-07-14 03:50:38Z)_x000D_
Change "consists of octets numbered P1 through P2" to  "consists of octets numbered P1 to P2"</t>
  </si>
  <si>
    <t>"If the RA of a the Multi-TID BlockAckReq frame is a group address, the 7 TID_INFO field is zero and only one TID is present in the Multi-TID BlockAckReq frame."
I don't understand.  The whole purpose of the Multi-TID BAR is to carry multiple TIDs.  If you want to carry precisely one TID,  there are other variants.
Same comment in 7.2.1.8.4.</t>
  </si>
  <si>
    <t>Remove cited sentence,  or explain to my why it makes sense to have a "single TID version of the Multi-tid version of the block ack".  Doh,  my head hurts.</t>
  </si>
  <si>
    <t>7.2.2.1</t>
  </si>
  <si>
    <t>"non-concealed MRG"
This is the first time the topic of concealing an MRG has come up.  What does it mean?</t>
  </si>
  <si>
    <t>Add to definitions in Clause 3,  or define the term before its use in 7.2.2.1</t>
  </si>
  <si>
    <t>"if x is set to true"
REVmb have replaced all such with "if x is true",  reserving "set to" for the act of setting.</t>
  </si>
  <si>
    <t>Consider sticking to the REVmb conventions from the start,  as it makes less work for you when you rebase on REVmb / STD-2011 later.</t>
  </si>
  <si>
    <t>AGREE (EDITOR: 2010-07-14 21:20:11Z) Check entire draft for "is set to true"</t>
  </si>
  <si>
    <t>AGREE (EDITOR: 2010-07-14 03:54:56Z) Check entire draft for "is set to true"</t>
  </si>
  <si>
    <t>ANS-&gt;ANA</t>
  </si>
  <si>
    <t>AGREE (EDITOR: 2010-07-14 21:23:19Z)</t>
  </si>
  <si>
    <t>Why are the peak bitrate fields specific to MMPDUs?   Also seeing as MMPDUs are transmitted using AC_VO,   the value of this field for AC_VI is necessarily zero.
I suspect you mean something other than MMPDUs.</t>
  </si>
  <si>
    <t>Replace MMPDUs with what you meant.  (MSDUs and A-MSDUs)?</t>
  </si>
  <si>
    <t>"its associated AP" - too many words.   The simpler you can say something the better.</t>
  </si>
  <si>
    <t>"its AP"</t>
  </si>
  <si>
    <t>"When set to zero".   By convention we use numerals to refer to the contents of fields and words "zero", "one" etc.. to reflect cardinality in text (i.e. sends two probe requests).</t>
  </si>
  <si>
    <t>Replace "zero", "one" with 0,1 .... where used to reflect the contents of a field.</t>
  </si>
  <si>
    <t>AGREE (EDITOR: 2010-07-14 20:48:54Z)</t>
  </si>
  <si>
    <t>AGREE (EDITOR: 2010-07-14 00:30:52Z) Reference to style guide needed.</t>
  </si>
  <si>
    <t>Variables should be italic.  (e.g. p22.2)  OK,  so the baseline is somewhat inconsistent in that,  but there is no need to worsen that inconsistency.</t>
  </si>
  <si>
    <t>Review draft and italicise all variables that are not quoted text.</t>
  </si>
  <si>
    <t>AGREE (EDITOR: 2010-07-14 20:46:46Z)For example change the n in "The value of the Length field is set to 1+n, where n indicates the total length of the SCS Descriptor List field." to be in italics</t>
  </si>
  <si>
    <t>AGREE (EDITOR: 2010-07-14 00:33:42Z)_x000D_
For example change the n in "The value of the Length field is set to 1+n, where n indicates the total length of the SCS Descriptor List field." to be in italics</t>
  </si>
  <si>
    <t>This figure doesn't match the formatting of figure 7-aa14,  which is correct.</t>
  </si>
  <si>
    <t>Reformat font and "Octets:"</t>
  </si>
  <si>
    <t>AGREE (EDITOR: 2010-07-14 21:30:06Z)</t>
  </si>
  <si>
    <t>AGREE (EDITOR: 2010-07-14 04:14:08Z)</t>
  </si>
  <si>
    <t>"Potential QLoad, Allocated Traffic Self and Allocated Traffic Shared fields use the QLoad format as 12 described in 7.3.2.aa94.1."
I cannot find this reference.</t>
  </si>
  <si>
    <t>Correct this reference</t>
  </si>
  <si>
    <t>Cross references need to be automatic.  There are two reasons for this:
1.  It should not be possible to have a dangling reference (as in 24.13)
2.  Users should be able to navigate to the referenced location by clicking on the reference in the .pdf.</t>
  </si>
  <si>
    <t>Make all embedded references automatic cross-references,  and ensure that these appear in the .pdf as active links.</t>
  </si>
  <si>
    <t>"QLoad includes Mean and Standard Deviation for QoS 2 traffic load expressed in units of 32μs"
Surely this is a fraction,  so the units cannot be us.</t>
  </si>
  <si>
    <t>Correct units (probably to 32us/s)</t>
  </si>
  <si>
    <t>Please show the octets for OUI as ("0 or 3"),  because this field is optional</t>
  </si>
  <si>
    <t>AGREE (EDITOR: 2010-07-14 17:40:56Z) Change the Octets entry for the OUI field from '3' to '0, 3 or 5'.</t>
  </si>
  <si>
    <t>Please note that,  since TGp,  OUIs are 3 or more octets.</t>
  </si>
  <si>
    <t>Correct to allow for longer OUI.</t>
  </si>
  <si>
    <t>AGREE IN PRINCIPLE (EDITOR: 2010-07-14 17:49:59Z) - No change required. Addressed by CID #706.</t>
  </si>
  <si>
    <t>We have here a jolly convoluted way of defining the length.  It requires maintenance (particularly as another of my comments relates to OUIs of &gt; 3 octets).
While I must congratulate the TGaa contributors for the quantity of their work,  I challenge its necessity.
The baseline (7.3.2.0a) states:  "Elements are defined to have a common general format consisting of a 1 octet Element ID field, a 1 octet length field, and a variable-length element-specific information field. Each element is assigned a unique Element ID as defined in this standard. The Length field specifies the number of octets in the  nformation field. See Figure 7-37 (Element format)."
I'm wondering exactly what part of the specification in the baseline is inadequate thus requiring extra verbiage in TGaa.
OK,  so I'm inconsistent and may even have (or be) editing drafts that state values for length fields.  But that doesn't mean I can't encourage you to do better than I.</t>
  </si>
  <si>
    <t>Remove all statements defining length of elements or subelements where this length is unambiguously defined through the structure of those elements or subelements.</t>
  </si>
  <si>
    <t>AGREE (EDITOR: 2010-07-14 18:10:46Z) P26 Delete lines 4 through 7.</t>
  </si>
  <si>
    <t>7.4.1.5</t>
  </si>
  <si>
    <t>REVmb D4.0 has renamed all Action frame "Action" fields to "&lt;category&gt; Action"</t>
  </si>
  <si>
    <t>Change "Action" field to "Spectrum Management Action"
Change "Action" field in 7.4.2* to "QoS Action"</t>
  </si>
  <si>
    <t>I think table 7-47 is trying to put too much into parenthetical remarks.</t>
  </si>
  <si>
    <t>Add a new column "Notes" and move the contents of the parenthetical statements into this column</t>
  </si>
  <si>
    <t>AGREE (EDITOR: 2010-07-15 10:41:06Z) Add a column titled "Notes" to Table 7-47 and move '(optional)' and '(only in AP Initiated TS Setup)' from the Information column t to the Notes column. Editor instructions in document 10/137r2.</t>
  </si>
  <si>
    <t>"If a TSPEC is admitted as a result of an AP initiated TS Setup, an ADDTS Response frame is sent 25 autonomously to the non-AP STA where,"
This should describe the format of a frame,  not the behaviour in the AP.</t>
  </si>
  <si>
    <t>Reword to describe the format,  not the behaviour.   Any necessary behaviour needs to go in clause 11 and be referenced here.</t>
  </si>
  <si>
    <t>DISAGREE (EDITOR: 2010-07-15 10:46:27Z) mb Draft 4.01 Cl. 7.4.2.2 has the statement "The ADDTS Response frame is transmitted in response to an ADDTS Request frame." This statement becomes invalid when AP Initiated TS Setup is specified. If mb deletes the statement above, the suggested remedy can be implemented. Otherwise, the statement should be modified as described in aa Draft 1.0 in order to be consistent.</t>
  </si>
  <si>
    <t>Misleading names are wont to cause confusing, grief and the collapse of civilization as we know it.
Sending a "response" that is not actually a response is an example of a misleading name,  and can only lead to the collapse of said civilization.</t>
  </si>
  <si>
    <t>Define a new action frame type "ADDTS Unsololicited Notification" and move the bits you need for the autonomous ADDTS from 7.4.2.2 there.  Update 11.4.4 as necessary.</t>
  </si>
  <si>
    <t>DISAGREE (EDITOR: 2010-07-15 10:50:56Z) The proposed solution is equally bad. Two action frames with identical information in them is confusing as well. In addition, it becomes a maintenance nightmare to keep them in sync as they evolve.</t>
  </si>
  <si>
    <t>7.4.4.1</t>
  </si>
  <si>
    <t>You are trying to "reuse" 7.4.4.1 to describe the format of the extended ADDBA Request.
I think it's reasonable to assume a 1:1 mapping between teh Action field values and subclauses describing those formats.   The treatment in 7.4.4.1 breaks this assumption.</t>
  </si>
  <si>
    <t>Add new subclause for Extended ADDBA Request.   This should show the format of the request frame.  It can re-use stuff from 7.4.4.1 by reference where this is unchanged.
Ditto treatment in 7.4.4.2.</t>
  </si>
  <si>
    <t>7.4.7.1</t>
  </si>
  <si>
    <t>I'm slightly concerned that the ANA+&lt;n&gt; format implies that the ANA will allocate a contiguous block of numbers.  This is not so.</t>
  </si>
  <si>
    <t>Replace with &lt;ANA&gt; or &lt;ANA1&gt; &lt;ANA2&gt; ...</t>
  </si>
  <si>
    <t>AGREE (EDITOR: 2010-07-14 21:38:53Z)</t>
  </si>
  <si>
    <t>AGREE (EDITOR: 2010-07-14 04:28:37Z)</t>
  </si>
  <si>
    <t>REVmb D4.0 has changed the way Action frame "body format" is described.   It's now an Action Field format.</t>
  </si>
  <si>
    <t>Follow changes in REVmb D3.0-&gt;D4.0 on describing action frames.</t>
  </si>
  <si>
    <t>"The algorithm to prioritize between MSDU/MMPDU in the AAC_VI  and AC_VI queues, and between MSDU/MMPDU in the AAC_VO and AC_VO queues, is not specified."
Hmmm.  So we've gone to the expense, time and virtual trees to describe how to communicate OTA in an standard way about how to map MSDUs to the new alternate queues,  but then we say "it's up to the STA" about how to prioritise between these queues.
This fundamentally devalues the whole feature.  It means that a STA cannot predict or expect that selection of UP 4 vs 5 will have any effect whatsoever on channel access priority.</t>
  </si>
  <si>
    <t>Provide a normative description of prioritization between the alternate and non-alternate queues.</t>
  </si>
  <si>
    <t>"MPDU or MMPDU,"
Oh dear,  Oh dear.   This mixes chalk and cheese.  OK,  so it's propagating an error from the baseline.</t>
  </si>
  <si>
    <t>change to "MPDU carrying all or part of an MSDU, A-MSDU or MMPDU"
2 occurances</t>
  </si>
  <si>
    <t>I don't like the confusion that is caused by mixing MPDUs and frames in close proximity.  People try and interpret a difference where none exits.</t>
  </si>
  <si>
    <t>Seeing as you're rewriting this section anyway,   please rework to use either frame or MPDU,  but not both.</t>
  </si>
  <si>
    <t>"SRC for the MPDU of type Data or MMPDU".   This is propagating an error.   The mixing of chalk and cheese.</t>
  </si>
  <si>
    <t>change to "SRC for the MPDU carrying all or part of an MSDU, A-MSDU or MMPDU"
likewise for LRC</t>
  </si>
  <si>
    <t>"When retransmitting an MPDU, following a MAC protection exchange that includes a response frame, 31 using the MRG service with Ack policy equal to MRG-Unsolicited-Retry, for all retransmissions except the 32 final retransmission, the STA shall invoke its backoff procedure at the PHY-TXEND.confirm with a CW 33 equal to CWmin."
Which CWmin?   Is there a single one,  or the one related to the AC.  Don't forget,  all .11aa devices are also .11n devices,  which are .11e devices.</t>
  </si>
  <si>
    <t>replace CWmin with CWmin[AC]</t>
  </si>
  <si>
    <t>What if an AP transmits unsolicited retries during a CFP.   It makes no sense to backoff during a CFP.</t>
  </si>
  <si>
    <t>Address whether &amp; how an AP can transmit unsolicited retries during a CFP.</t>
  </si>
  <si>
    <t>I cannot parse the amended sentence starting line 11</t>
  </si>
  <si>
    <t>Either provide me with a brain upgrade or turn this into something I can parse.</t>
  </si>
  <si>
    <t>"dot11ShortRetryLimit /dot11ShortDEIRetryLimit"
What is the meaning of this slash operator?   The usual meaning is divide.  I suspect the actual meaning is "either the ShortRetryLimit or the ShortDEIRetryLimit, or some comination of the two according to criteria that I'm keeping secret"
Short of joining the secret brotherhood of those who are "in the know" (which undoubtedly requires baring one breast and shouting for Nellie),  I don't know how to discover what this means.</t>
  </si>
  <si>
    <t>Indicate unambiguously which limit applies when.</t>
  </si>
  <si>
    <t>"or in response to a higher layer protocol at the AP, the AP shall make a determination about 20 whether to"
This is like saying "shall do x when something-or-other-I-can't-describe happens".
The original statement was precise (but not very informative).   The addition makes in imprecise.</t>
  </si>
  <si>
    <t>Move insert into a NOTE on criteria that the AP might use to make the determination.</t>
  </si>
  <si>
    <t>AGREE IN PRINCIPLE (EDITOR: 2010-07-15 11:46:58Z)</t>
  </si>
  <si>
    <t>"STA or by the SME."
Ho ho. Very funny.
The STA includes all the architectural entities that comprise the STA.  This includes the SME.  So the insert creates a tautology.</t>
  </si>
  <si>
    <t>Remove insert.  Or replace cited text by "MLME or the SME".
Ditto treatment on line 36.</t>
  </si>
  <si>
    <t>"A protective mechanism (such as transmitting using HCCA, RTS/CTS, or another mechanism described in 6 9.13) should be used to reduce the probability of other STAs transmitting during the MRG TXOP."
This is stated previously elsewhere.</t>
  </si>
  <si>
    <t>Recommend separating rules for protection from rules for block ack.  But state this requirement in only one place.</t>
  </si>
  <si>
    <t>Please determine if this "pifs rule" is already covered by other rules (in which case change "may" to "can as described in x.y.z"), or is a new normative rule,  in which case update 9.2.0b.4.4.</t>
  </si>
  <si>
    <t>"NOTE-The retransmitted BlockAckReq shall use the same rate and modulation mode as the original 4 BlockAckReq."
A note shall not contain a shall.   Is this a reminder or rules established in 9.6,  or a new rule?</t>
  </si>
  <si>
    <t>If a new rule,  update 9.6 and update this note to use informative language and reference 9.6.
If not a new rule,  update to reference where normative rule is, and update to use informative language.</t>
  </si>
  <si>
    <t>"If an AP senses a missing BlockAck frame in response to the AP's BlockAckReq frame yet there is 7 insufficient time to transmit a recovery frame, an AP may retransmit a BlockAckReq frame in a new TXOP 8 in order to request BlockAcks from the STAs previously failing to respond with a BlockAck."
Why do we need to say this normatively.</t>
  </si>
  <si>
    <t>If there is nothing else that stops the AP from doing this,  turn into a note and use informative language.</t>
  </si>
  <si>
    <t>"As defined in frame format" usually means "guess".
For each parameter you should have:  name of parameter,  type of parameter,  range and description.
The "range" is often irrelevant for structures defined in Clause 7.
What we need is at least,  name of parameter,  type,  reference to where type is defined and description.</t>
  </si>
  <si>
    <t>Go through clause 10 and replace "As defined in frame format" as follows:
1.  Where in the Type column,   replace with name of the structure.
2.  Where in the Range column,  replace with an explcit subclause reference.
e.g.,  Higher Layer Stream ID / As defined... / As defined... becomes
Higher Layer Stream ID / Higher Layer Stream ID element / As defined in 7.3.2.aa96</t>
  </si>
  <si>
    <t xml:space="preserve">Please note REVmb 4.0 has renamed figures such as 7-aa21 as "&lt;something&gt; Action field format" as they describe the contents of the Action field,  not the frame body.   (which might also include vendor specific and .11w elements)
</t>
  </si>
  <si>
    <t>Change title of all such figures,   and reference in the text as an Action field format.</t>
  </si>
  <si>
    <t>10.3.aa70</t>
  </si>
  <si>
    <t>There is no such thing as a ".termination" or "termrequest" primitive.</t>
  </si>
  <si>
    <t>Rename to MLME-SCS-Termination.request and .indication.
Ditto on page 56-57</t>
  </si>
  <si>
    <t>62</t>
  </si>
  <si>
    <t>Why are the primitive names all u/c in subclause headings,  but mixed case in the definition.  e.g. compare line 12 and 21?</t>
  </si>
  <si>
    <t>Make headings consistent with definitions.</t>
  </si>
  <si>
    <t>"transmitted all buffered frames."
There may be frames buffered for transmission nothing to do with power-saving.</t>
  </si>
  <si>
    <t>replace with "transmitted all such buffered frames."</t>
  </si>
  <si>
    <t>"If a non-AP STA has an MRG agreement with an AP for a stream adopting"
How can a stream adopt?</t>
  </si>
  <si>
    <t>Reword into meaningful English</t>
  </si>
  <si>
    <t>"Further,"  what is the intended normative effect of this?
This is a standard,  not a fireside chat.</t>
  </si>
  <si>
    <t>Remove cited text.</t>
  </si>
  <si>
    <t>General comment on REVmb 4.0 relevance.   At some point during the lifetime of TGaa,  it will need to rebase to REVmb.   There is no harm adopting some of the conventions that are being introduced by REVmb now,  but the most of the work will need to be done when your declared baseline changes.  e.g. clause 11.2 was heavily modified to replace "MSDU, A-MSDU or bufferable MMPDU" with "BU". 
When you do re-base you will discover that many of the changes in 11.2 disappear,  as you will only need to qualify the definition of a BU in one place to include the effect of non-MRG.</t>
  </si>
  <si>
    <t>Feel free to reject this comment, because I'm not proposing any change :0).</t>
  </si>
  <si>
    <t>11.2.2.1</t>
  </si>
  <si>
    <t>"The MRG service with Power Management mode set to MRG-SP shall not be used within an IBSS"
This is both ambiguous and unnecessary.   It is ambiguous because the normative effect of "be used" is unclear and the actor hidden. MRG behaviour is described in terms of actions by an associated STA and its AP.  It cannot operate in IBSS.
There is no need to list all the things that can't happen in an IBSS here.</t>
  </si>
  <si>
    <t>Delete cited text,  or add comprehensive list of all the things that cannot happen in an IBSS.  I would expect this list to include England winning the football world cup.
Or if you really, really, need the comfort-blanket of this statement,  turn it into an informative NOTE--.</t>
  </si>
  <si>
    <t>"It is always the responsibility of the non-AP STA to initiate the creation of a TS regardless of its direction, except in the case where a TS is created by the AP in response to a higher layer protocol."
Does this tell me anything at all?   From the MLME's point of view it is responding to primitives to operate the TS state machine.  It cannot tell why the SME makes this determination.
So were left with "always the responsibility of a non-AP STA, except when its not".</t>
  </si>
  <si>
    <t>Either reword so that it tells me something useful or remove.</t>
  </si>
  <si>
    <t>AGREE IN PRINCIPLE (EDITOR: 2010-07-15 11:56:15Z) In the base draft, delete the paragraph in Cl. 11.4.1 that reads "It is always the responsibility of the non-AP STA to initiate the creation of a TS regardless of its direction." Delete all changes from TGaa to this paragraph.</t>
  </si>
  <si>
    <t>11.4.3</t>
  </si>
  <si>
    <t>Modify figure 11-7 to reflect AP-Initiated TS Setup</t>
  </si>
  <si>
    <t>DISAGREE (EDITOR: 2010-07-15 00:26:21Z)</t>
  </si>
  <si>
    <t>Disagree: Figure 11-7 describe TS states once the TS is created (but does show TS Deletion). AP Initiated TS Setup described in TGaa describes how a TS gets setup and once it is setup, the TS behaves exactly like any TS. So, no changes are needed to Figure 11-7.</t>
  </si>
  <si>
    <t xml:space="preserve">"If an Intra-Access Priority element was provided when the TS was created, the Drop Eligibility subfield is used to tag the drop eligibility of the MSDU."
What does "tag" mean? </t>
  </si>
  <si>
    <t>Replace "tag" with "determine"
Make similar changes to 79.47</t>
  </si>
  <si>
    <t>Please use the proper style for dashed lists.</t>
  </si>
  <si>
    <t>Correct dash list style throughout (line 5 may be used as the correct style).</t>
  </si>
  <si>
    <t>AGREE (EDITOR: 2010-07-14 21:46:53Z) On lines 28 to 34 change dash character and indent. On lines 42 to 44 change dash character and indent.</t>
  </si>
  <si>
    <t>AGREE (EDITOR: 2010-07-14 05:17:08Z) On lines 28 to 34 change dash character and indent. On lines 42 to 44 change dash character and indent.</t>
  </si>
  <si>
    <t>It is not clear to me what is the difference between an assumed and an actual ack policy.</t>
  </si>
  <si>
    <t>In the introduction at line 40 define what is meant by these terms.
Ditto for power-management mode.</t>
  </si>
  <si>
    <t>What is the normative effect of "shall infer"?</t>
  </si>
  <si>
    <t>Describe it in terms of effect on stored state,  not its powers of deduction.</t>
  </si>
  <si>
    <t>The ANA does  not administer MAC addresses.</t>
  </si>
  <si>
    <t>I am unclear about how to administer these.   Suggest bringing this to the editor's meeting.</t>
  </si>
  <si>
    <t>This use of A-MSDU implies that all devices supporting MRG are HT STA (and therefore QoS STA).
Is this requirement stated anywhere?</t>
  </si>
  <si>
    <t>Make a clear statement of other features that must be supported to support each TGaa feature.
5.2.12 may be the place to do this.</t>
  </si>
  <si>
    <t>This description assumes that the clocks of the APs are synchronized.  This is not true.</t>
  </si>
  <si>
    <t>1. Indicate that service periods are interpreted in the contect of the TSF time of the AP sending those SPs.
2. Provide a method for an AP to detect and recover from a "sliding overlap" of its service periods with another AP.</t>
  </si>
  <si>
    <t>91</t>
  </si>
  <si>
    <t>I don't think you can modify an existing compliance group.   The effect is to make devices currently claiming compliance to that group to be non-compliant, because they clearly won't understand the new variables.</t>
  </si>
  <si>
    <t>Define dot11MACbase4 and deprecate base3.</t>
  </si>
  <si>
    <t>AA</t>
  </si>
  <si>
    <t>There is no editing instruction associated with annex aa</t>
  </si>
  <si>
    <t>Add one.</t>
  </si>
  <si>
    <t>AGREE (EDITOR: 2010-07-14 21:52:20Z) At the top of page 93 add "Insert the following annex (aa) after annex T and its subclauses"</t>
  </si>
  <si>
    <t>AGREE (EDITOR: 2010-07-14 05:39:57Z) At the top of page 93 add "Insert the following annex (aa) after annex T and its subclauses"</t>
  </si>
  <si>
    <t>The equation (MAXi-MEANi)/2 looks wrong to me.  I'd expected to see a square and a sqrt in it.</t>
  </si>
  <si>
    <t>Correct equation.</t>
  </si>
  <si>
    <t>Stephenson, Dave</t>
  </si>
  <si>
    <t>The text states "Robust Audio Video Streaming enables audio video streams to be transported over 802.11 for consumer and enterprise applications."  By this definition, the clause is not needed since audio and video streams are already transported over 802.11.</t>
  </si>
  <si>
    <t>Change the text to explain the benefit of TGaa.</t>
  </si>
  <si>
    <t>The text states "Robust Audio Video Streaming enables audio video streams to be transported over 802.11 for consumer and enterprise applications."</t>
  </si>
  <si>
    <t>Change the text so that consumer and enterprise are examples of applications that benefit.  As the text is, consumer and enterprise can be interpreted to be the comprehensive list.</t>
  </si>
  <si>
    <t>The text state "The More Reliable Groupcast Service allows a non-AP STA to request greater reliability for one …".  Greater is a comparative term.  Greater than what?</t>
  </si>
  <si>
    <t>Fix the text.</t>
  </si>
  <si>
    <t>What is a "regular service period"?  I can't find the definition of this term.</t>
  </si>
  <si>
    <t>Define the term.</t>
  </si>
  <si>
    <t>The text describes that the service class parameter is set based on whether the frame is an MRG frame.  How does the MA-UNITDATA.indication primitive know whether the frame is an MRG frame.  AFAICT, there is nothing in the MAC header which designates the frame as an MRG frame and state, set up by MRG request/response is held in the SME.</t>
  </si>
  <si>
    <t>Add a parameter to the MA-UNITDATA primitives which tell the frame is an MRG frame.</t>
  </si>
  <si>
    <t>The text indicates that MRG frames are not transmitted by a non-QoS STA.  However, on P3L37-41, the text indicates that only an AP can transmit an MRG frame.</t>
  </si>
  <si>
    <t>Align the text.</t>
  </si>
  <si>
    <t>One of the instances of dot11CF_pollable is misspelled.</t>
  </si>
  <si>
    <t>The text says the "TS should not be created …".  Should seeems like the wrong word.  Normally when the HC suggest an alternative, the  TS "is" not created.</t>
  </si>
  <si>
    <t>Is this an MRG comment?</t>
  </si>
  <si>
    <t>The TCLAS should not be constrained to be type 0 (ethernet) because this can be an ambiguous classifier.  Up to 32 different IP group addresses can be mapped to a single ethernet group address.</t>
  </si>
  <si>
    <t>Allow all permitted DMS TCLAS classifier types.</t>
  </si>
  <si>
    <t>Where are the different ACK policies defined?  E.g. where is MRG-DMS ack policy defined.</t>
  </si>
  <si>
    <t>Add cross references.</t>
  </si>
  <si>
    <t>What is FMS power save mode?</t>
  </si>
  <si>
    <t xml:space="preserve">Why use the complicated term "All-active/Any-PS" to represent the power save modes defined for multicast transmission?  </t>
  </si>
  <si>
    <t>Change the term to "Normal"</t>
  </si>
  <si>
    <t>If the MRG service is denied, is the Schedule element present?  The text is ambiguous.  The text is not clarified either on P21L1.
I suspect that the Schedule element is not included if the request is denied, so it seems that the MRG response element should not be included in the DMS response in that case.</t>
  </si>
  <si>
    <t>Clarify the text.</t>
  </si>
  <si>
    <t>AFAICT, the SCS request element is only used within a SCS Request action frame.  Furthermore, the information elment has only 1 subfield which is not an information element--all other subfields are information elements.  So why not just define the SCS Request action frame to have these fields and not burn a value from the element ID space?</t>
  </si>
  <si>
    <t>Delete the SCS Request information element and move the field and their descriptions to the SCS Request action frame clause.</t>
  </si>
  <si>
    <t>AFAICT, the SCS response element is only used within a SCS Response action frame.  Furthermore, the information elment has only 1 subfield which is not an information element.  So why not just define the SCS Response action frame to have these fields and not burn a value from the element ID space?</t>
  </si>
  <si>
    <t>Delete the SCS Response information element and move the field and their descriptions to the SCS Request action frame clause.</t>
  </si>
  <si>
    <t>The text states that Table 9-1 is used if dot11RobustAVStreamingAlternateEDCAEnabled is false.  But for legacy STAs (i.e., not having Robust AV capability), that MIB variable is not present at all, so it can't have a value of true or false.</t>
  </si>
  <si>
    <t>Change the text to say Table 9-1 is used when the MIB variable is false or not present.</t>
  </si>
  <si>
    <t>The description of UP=3 in Table 9-1 and Table 9-1aa is incorrect.  It should be best effort.  Please compare to Table 9-1 in IEEE 802.11-2007.</t>
  </si>
  <si>
    <t>If there is no defined mechanism for the non-AP STA to determine the probability of being selected, how can it determine which queue (AAC_VO or AC_VO) it needs?  Why wouldn't a non-AP STA always ask for AAC_VO?  When this happens, how is the AP supposed to determine which STAs get higher priority and then negotiate that?  The method that comes to mind is that AP policy would determine that and that policy would be based on information derived from layers above the MAC.
I do accept that two sub-queues can have value for prioritizing differernt audio or video streams, but the defined request/response mechanism is not workable (IMO).</t>
  </si>
  <si>
    <t>Since behavior based on policy is out-of-scope for 802.11, the over-the-air signaling for this feature should be deleted.</t>
  </si>
  <si>
    <t>The AP should not send an ADDTS Response to the non-AP STA.  Normally, the ADDTS Response contains a status code indicating the result of a request.  However, here the non-AP STA may not want to accept the ADDTS Response, but the status code can state success.</t>
  </si>
  <si>
    <t>Add another type of QoS Action frame (e.g., ADDTS-trigger) which allows the AP to provide the higher layer stream parameters and request the non-AP STA to initiate a normal ADDTS request/response exchange.</t>
  </si>
  <si>
    <t>DISAGREE (EDITOR: 2010-07-15 12:43:38Z)_x000D_
The notion of 'ADDTS Trigger" (or similar) frame was proposed several times to the TG, both within TGaa and in joint meetings with 802.1AVB. In both forums, this proposal was not preferred. See document 10/219r7 slide-13.</t>
  </si>
  <si>
    <t>The text only describes one MIB variable, dot11RobustAVStreaming.  Convention is to use the MIB variables dot11RobustAVStreamingImplemented and dot11RobustAVStreamingEnabled.</t>
  </si>
  <si>
    <t>Add the 2nd MIB variable.</t>
  </si>
  <si>
    <t>The MIB variable dot11RobustAVStreaming is not defined and seems to be misspelled.  Annex D uses dot11RobustAVStreamingImplemented.</t>
  </si>
  <si>
    <t>AGREE (EDITOR: 2010-07-14 21:46:42Z)</t>
  </si>
  <si>
    <t>AGREE (EDITOR: 2010-07-14 05:15:29Z)</t>
  </si>
  <si>
    <t>11.22.15.2</t>
  </si>
  <si>
    <t>The overview section is woefully inadequate.  This clause is impossible to understand.  There are too many MRG modes having no explanation (e.g., MRG-unsolicted-retry and MRG-block-ack; I have seen the clauses for these sections, but the text gives no clue to what is actually happening).  Also, the interactions between the different modes is not specified.</t>
  </si>
  <si>
    <t>Help!  Add text.</t>
  </si>
  <si>
    <t>The text should explain what "unsolicited retries" means.  Normally a STA retries a frame because the ACK was not received.  However, normal multicast does not use ACKs.  How does the STA transmitting the frame know to retry?</t>
  </si>
  <si>
    <t>Add explanation.</t>
  </si>
  <si>
    <t>What is an MRG group?  This is not a defined term.</t>
  </si>
  <si>
    <t>Add a definition.</t>
  </si>
  <si>
    <t>The leftmost column header in Table 11-aa1 says "Assumed ACK policy".  What is an assumed ack policy?</t>
  </si>
  <si>
    <t>Clarify the text?</t>
  </si>
  <si>
    <t>The text is quite difficult to understand because Table 11-aa1 discusses the many MRG operational modes and these modes have not yet been described.</t>
  </si>
  <si>
    <t>Re-order the text of clause 11.22.15.2.</t>
  </si>
  <si>
    <t>Trainin, Solomon</t>
  </si>
  <si>
    <t>"… the frame has a group addressed DA,…" as per definition of the group addressed MSDU no need to use the DA. Rephrase to follow the convention</t>
  </si>
  <si>
    <t>As noted</t>
  </si>
  <si>
    <t>"QoSNoAck, if the frame is a group addressed frame or is not acknowledged by the STA." After the change the sentence is not consistent with the previous, using OR makes the case of "not acknowledged by the STA" separate from the "group addressed" case.</t>
  </si>
  <si>
    <t>If it is really a special case define it in separate sentence with more explanation</t>
  </si>
  <si>
    <t>"excepting that the sequence number in the (re)transmission of an MSDU or A-MSDU via the No-Ack/No-Retry, MRG-Unsolicited-Retry or MRG-Block-Ack Ack policy need not match the sequence number of the same MSDU or A-MSDU (re)transmitted via the MRG-DMS Ack policy." saying that the same MSDU has different sequence number is meaningless, nothing but the SN identifies the MSDU (oxymoron).</t>
  </si>
  <si>
    <t>Remove the sentence</t>
  </si>
  <si>
    <t>"The MRG BAR virtual bitmap" there is no such a field in the Figure 7-13aa</t>
  </si>
  <si>
    <t>align the field names with the frame structure</t>
  </si>
  <si>
    <t xml:space="preserve">"A protective mechanism (such as transmitting using HCCA, RTS/CTS,…" It is not clear how to use the RTS/CTS to protect transmission of  multicast frames.  </t>
  </si>
  <si>
    <t>Provide definition or reference if such a definition exists in the spec</t>
  </si>
  <si>
    <t>Purpose of the NOTE is unclear, what is the relationship between addressing the BAR to one STA and doing it at each MRG frame?</t>
  </si>
  <si>
    <t>Remove the NOTE</t>
  </si>
  <si>
    <t>"An AP may regularly send a BlockAckReq with Address 1 set to the MRG group address and the Block Ack Starting Sequence Control set to the sequence control field of the earliest non-expired MSDU or A-MSDU of the MRG stream,.." If the SSN is equal to WinStart it does not help, because it does not close the hole in the reordering buffer. Only the SSN that shifts the WinEnd may help, but in this case the BA may not provide response about MSDUs with lower SNs. So actually the BAR should be sent twice: first to get the responses and second - to release the MSDUs from the reordering buffer.</t>
  </si>
  <si>
    <t>Provide detailed definition for the case the transmitted MSDUs do not have consecutive sequence numbers</t>
  </si>
  <si>
    <t>Venkatesan, Ganesh</t>
  </si>
  <si>
    <t>Draft versions of other amendments under development upon which TGaa depends is not consistent. The Drafts refered here are not the latest -- Draft version for TGv is 11.0  and for TGz is 9.0.</t>
  </si>
  <si>
    <t>Render this list consistent with what is in page-v and ensure that the referenced drafts are up to date.</t>
  </si>
  <si>
    <t>AGREE (EDITOR: 2010-07-14 20:51:43Z)</t>
  </si>
  <si>
    <t>7, 10-11</t>
  </si>
  <si>
    <t>TGaa provides MAC mechanisms for robust audio/video streaming over 802.11. Either use video to represent audio and video or call out audio/video explicitly everywhere. Line 7 refers to video streaming while lines 10-11 refer to audio/video streaming. This is confusing. Choose one form and use it consistently.</t>
  </si>
  <si>
    <t>Recommend that audio/video be used to describe TGaa mechanisms.</t>
  </si>
  <si>
    <t>"… transmission or retransmission of an MRG group address stream …". Do streams get retransmitted? Some frames belonging to a stream may get retransmitted. Should this be group addressed frame?</t>
  </si>
  <si>
    <t>Verify if 'stream' should be replaced with 'frame'. Replace "group address" with "group addressed"</t>
  </si>
  <si>
    <t>Is the Power Management Mode defined for MRG MRG-PS or MRG-SP?</t>
  </si>
  <si>
    <t xml:space="preserve">Verify if the definition refers to the correct power management mode. Power save mode MRG-SP is confusing. </t>
  </si>
  <si>
    <t>32-33</t>
  </si>
  <si>
    <t>"Robust Audio Video Streaming enables audio video streams to be transported over 802.11 for consumer and enterprise applications." Audio/video streams can be supported over non-802.11aa BSSs. What 802.11aa provides is mechanisms for making the audio/video streaming more efficient. This notion is not conveyed by the introductory statement above.</t>
  </si>
  <si>
    <t>Replace with "Robust Audio Video Streaming provides mechanisms for efficient transport of audio/video application payload over 802.11 networks." or appropriate text that conveys the idea."</t>
  </si>
  <si>
    <t>3,4</t>
  </si>
  <si>
    <t>51-53,1</t>
  </si>
  <si>
    <t>The objective of OBSS management is to mitigate the effects of OBSS and to provide the means to
• provide additional information for channel selection, 
• extend the admission control mechanism to a distributed environment,
• enable the coordination of scheduled TXOPs between overlapping BSSs
OBSS mechanisms only provide the information. This information can be used by the SME to utilize/share the available medium time. This is not clear from the description above.</t>
  </si>
  <si>
    <t>Reword as follows:
The objective of OBSS management is to provide information that a SME in the AP could use to: 
• select the best operating channel, 
• extend admission control mechanism(s) to a distributed environment,
• enable the coordination of scheduled TXOPs across overlapping BSSs</t>
  </si>
  <si>
    <t>4-9</t>
  </si>
  <si>
    <t xml:space="preserve">The main component of OBSS Management is the QLoad report which provides information to other APs as to an AP‘s overlap situation and the QoS traffic load of that AP. It also includes information as to the total QoS traffic that exists in the directly overlapping APs which may be used to enable co-operative sharing to take place. To co-ordinate the TXOPs of overlapping HCCA APs, OBSS management provides means for the AP to advertise its TXOP allocations such that another AP can schedule its TXOPs to avoid those already scheduled.
This introductory clause does not have to delve into the details of how a feature/mechanism is supported. </t>
  </si>
  <si>
    <t>Either delete the text or replace with "OBSS Management uses a QLoad report that includes:
(a) QLoad Elements to describe QoS load with the BSS managed by an AP and the QoS loads of BSSs that overlap with the AP and 
(b) HCCA TXOP Advertisement elements advertising already allocated TXOPs so that future TXOP allocations can avoid the allocated TXOPs"</t>
  </si>
  <si>
    <t>How does OBSS management work when not all BSSs that overlap are TGaa-aware?</t>
  </si>
  <si>
    <t>This discussion may not belong in Clause-5 but has to be addresses somewhere in the spec. This is critical at least in the initial deployment of TGaa devices when most deployed devices would not be TGaa-aware.</t>
  </si>
  <si>
    <t>Incorrect reference to Draft 802.11n D9.0</t>
  </si>
  <si>
    <t>Change reference to the published version of 802.11n (eventually needs to reference published version of 802.11mb)</t>
  </si>
  <si>
    <t>AGREE (EDITOR: 2010-07-14 21:13:51Z)</t>
  </si>
  <si>
    <t>"The MRG BAR Information field is included when the RA is a group address". MRG BAR applies to only MRG Group Addresses.</t>
  </si>
  <si>
    <t>Replace 'group address' with 'MRG group address'</t>
  </si>
  <si>
    <t>MRG is assigned to a stream. However at the MAC layer MRG ACKs are for MRG frames received successfully. So, MRG BAR information field indicates a list of STAs that are required to respond with a Block Ack frame when the corresponding frame whose RA field is set to the MRG group address is received by the STA.</t>
  </si>
  <si>
    <t>Reword to convey this meaning to the MRG BAR information field.</t>
  </si>
  <si>
    <t>Figure 7-1</t>
  </si>
  <si>
    <t>MRG BAR Virtual Bitmap field is mis-labelled as MRG BAR Partial Bitmap</t>
  </si>
  <si>
    <t>Fix to be consistent with the description following figure 7-13aa.</t>
  </si>
  <si>
    <t>Table 7-8</t>
  </si>
  <si>
    <t xml:space="preserve">There is something missing in the Notes column corresponding to HCCA TXOP Advertisement. "The HCCA TXOP Advertisement element is present if both dot11QLoadReportEnabled and dot11CF_Pollable are true and dot11CF-Pollable is false" </t>
  </si>
  <si>
    <t>dot11CFPollable is the MIB variable. So, should the condition be "both do11QLoadReportEnabled and dot11CFPollable are true and CF-Pollable is false"? Still dot11CFPollable set to true and CF-Pollable set to false seems like a contradiction.</t>
  </si>
  <si>
    <t>Table 7-23</t>
  </si>
  <si>
    <t>Shouldn’t  the third row first column be &lt;ANA+1&gt;?</t>
  </si>
  <si>
    <t>Verify and fix accordingly.</t>
  </si>
  <si>
    <t>AGREE (EDITOR: 2010-07-14 21:22:35Z)</t>
  </si>
  <si>
    <t>DEBA should be DELBA.</t>
  </si>
  <si>
    <t>Fix as in the comment.</t>
  </si>
  <si>
    <t>AGREE (EDITOR: 2010-07-14 21:22:28Z)</t>
  </si>
  <si>
    <t>"The Start Time specifies the beginning of the first TXOP after the next TBTT." is redundant. This sentence repeats what the rest of the paragraph describes in detail.</t>
  </si>
  <si>
    <t>Delete the sentence.</t>
  </si>
  <si>
    <t>Table 7-26</t>
  </si>
  <si>
    <t>Typo &lt;ANS&gt; should be &lt;ANA&gt; corresponding to the Intra-Access Category Priority</t>
  </si>
  <si>
    <t>AGREE (EDITOR: 2010-07-14 21:23:04Z)</t>
  </si>
  <si>
    <t>AGREE (EDITOR: 2010-07-14 04:00:54Z)</t>
  </si>
  <si>
    <t>Table 7-35</t>
  </si>
  <si>
    <t>Are the bit positions in Extended Capabilities Information Element ANA assigned?</t>
  </si>
  <si>
    <t>Ignore this comment if ANA is expected to assigne bit positions within an information element.</t>
  </si>
  <si>
    <t>34,38</t>
  </si>
  <si>
    <t>How can meaningful AC_VO and AC_VI bitrates be specified using 4 bits if the bit rate is in bits/second?</t>
  </si>
  <si>
    <t>Choose a different unit so that AC_VI and AC_VO bit rates can be represented using 4 bits. Otherwise use a suitable size (1 or 2 octets, for instance) for these sub-fields.</t>
  </si>
  <si>
    <t>How is QLoad estimated when [T]DLS is used?</t>
  </si>
  <si>
    <t xml:space="preserve">[T]DLS payloads are non-AP STA to non-AP STA most of the time. However, the through the AP path can be used at times. Non-AP STAs advertising potential load cannot determine if a [T]DLS link would be employed apriori. So, they probably would advertise potential load assuming worst case scenario. For real load, [T]DLS could be factored in assuming that almost all data transfers occur directly between the peers. </t>
  </si>
  <si>
    <t>Wang, Qi</t>
  </si>
  <si>
    <t>For "SCSID", replace "Stream Classification Identifier" with "Stream Classification Service Identifier".</t>
  </si>
  <si>
    <t xml:space="preserve">The definition of "MRG group address" is not very informative. Is a "MRG group address" the same as a "MRG concealment address"? Please clarify and improve the definition on "MRG group address." </t>
  </si>
  <si>
    <t>Correct the typo for "Steam", change it to "Stream".</t>
  </si>
  <si>
    <t>AGREE (EDITOR: 2010-07-14 01:04:32Z)</t>
  </si>
  <si>
    <t xml:space="preserve">"…when additional non-MRG-SP group addressed MSDUs or MMPDUs remain to be transmitted…" What does "non-MRG-SP group addressed MSDUs or MMPDUs" mean? Does it mean the group-addressed MSDUs or MMPDUs that are transmitted outside of the MRG-SP? Please clarify the meaning and modify the text accordingly. </t>
  </si>
  <si>
    <t xml:space="preserve">"… excepting that the sequence number in the (re)transmission of an MSDU , MMPDU, or the No-Ack/No-Retry, MRG-Unsolicited-Retry or MRG-Block-Ack Ack policy need not match the sequence number of the same MSDU or A-MSDU (re)transmitted via the MRG-DMS Ack Policy."  This  sentence is confusing. With MRG-DMS, the group addressed frames are converted to unicast frames for transmission. Since the group-addressed frames and unicast frames use a different sequence number counters, the sequence numbers of a group-addressed frame, sent using a group-addressed frame format and a individually-addressed frame format, respectively, are uncorrelated. Please clarify the meaning/purpose of this sentence and modify the text accordingly.  </t>
  </si>
  <si>
    <t xml:space="preserve">"… is based on DraftP802.11n_D9.0". Since the 11n amendment has been incorporated into the base spec,  instead of referring to "DraftP802.11n_D9.0", the latest version of the base spec, should be used here as the reference. </t>
  </si>
  <si>
    <t xml:space="preserve">Correct the reference. </t>
  </si>
  <si>
    <t>AGREE (EDITOR: 2010-07-14 21:13:37Z)</t>
  </si>
  <si>
    <t xml:space="preserve">The block-ack scheme defined for MRG in 11aa is significantly different from the block-ack scheme defined pre-11aa. Thus, the scheme needs to be renamed to something else to avoid confusion. Subsequently, instead of modifying the existing BlockAckReq frame, a new ack_request frame should be defined. </t>
  </si>
  <si>
    <t xml:space="preserve">When the RA is set to a group address,  how are the various sub-fields (e.g., "BAR Ack Policy", "multi-TID" and "Compressed bitmap")  of the "BAR control" field set?  Please clarify and modify the text accordingly. </t>
  </si>
  <si>
    <t xml:space="preserve">The block-ack scheme defined for MRG in 11aa is significantly different from the block-ack scheme defined pre-11aa. Thus, the scheme needs to be renamed to something else to avoid confusion. Subsequently, instead of modifying the existing BlockAck frame, a new ack frame used by the new scheme should be defined. </t>
  </si>
  <si>
    <t xml:space="preserve">"When the MRG filed is set to 1, the BlockAck is sent in response to a BlockAckReq with an MRG group address in the RA field." The recipient of this ack frame is the AP, why should an MRG group address be included in the RA field of the BlockAck frame? Modify the spec so that the RA field of the BlockAck frame is the BSSID of the AP. If the RA is intended to be used by the AP to distinguish the pre-11aa BlockAck and 11aa BlockAck frames, specify another way to mark the differences (e.g., specify a new block ack frame for 11aa use). </t>
  </si>
  <si>
    <t xml:space="preserve">"When the MRG filed is set to 1, the BlockAck is sent in response to a BlockAckReq with an MRG group address in the RA field. The BlockAck includes the MRG Group Address field when the MRG field is set to 1, and omits the filed otherwise". If the RA is already set to the "MRG Group Address", it is redundant to also include it in the "MRG Group Address." Clarify  the purpose of the "MRG Group Address" field; remove it if not needed.  </t>
  </si>
  <si>
    <t xml:space="preserve">"If the RA of the Multi-TID Block Ack frame is a group address, …" Since only a single TID is defined for the MRG Block Ack Scheme, how can a BlockAck frame with the RA set to a group address be a "Multi-TID" BlockAck frame? Clarify the meaning and modify the text accordingly. </t>
  </si>
  <si>
    <t xml:space="preserve">"The Extended Block Ack Parameter Set field is used in Extended ADDBA frames…" The "Extended ADDBA frame" is undefined. Correct the text. </t>
  </si>
  <si>
    <t xml:space="preserve">The frame that contains the "TXOP Reservation" field is unspecified. Please specify the frame(s) in which the "TXOP Reservation" field is used. </t>
  </si>
  <si>
    <t xml:space="preserve">"…when one or more non-MRG-SP group addressed frames are buffered at the AP" What does "non-MRG-SP group addressed frames" mean? Does it mean the group-addressed frames transmitted outside of the MRG-SP? Please clarify the meaning and modify the text accordingly. </t>
  </si>
  <si>
    <t xml:space="preserve">MRG includes services more than DMS, so it's confusing to use the DMS setup request/response procedure to establish a MRG agreement. Please define a separate MRG agreement setup procedure. </t>
  </si>
  <si>
    <t xml:space="preserve">Figure 7-aa10, how is the "User Priority" sub-field set by a requesting non-AP STA? Is it the same or different from the UP value of a MSDU? Please clarify the behavior and modify the text accordingly.  </t>
  </si>
  <si>
    <t xml:space="preserve">Figure 7-aa10, the content of the "alternative priority" field seems to signal which set of the AC mapping rule should be used. The name "alternative priority" does not sufficiently reflect its functionality. Please rename the sub-field so that its purpose is clear.    </t>
  </si>
  <si>
    <t xml:space="preserve">"… the default EDCA queue for this AC…".  The term "the default EDCA queue" is undefined.  It seems that what is intended here is the AC mapping rules defined in Table 9-1. Please clarify the behavior and modify the text accordingly.  </t>
  </si>
  <si>
    <t xml:space="preserve">"… the Alternative EDCA queue for this AC is used."  The term "the Alternative EDCA queue" is undefined.  It seems that what is intended here is the AC mapping rules defined in Table 9-1aa. Please clarify the behavior and modify the text accordingly.  </t>
  </si>
  <si>
    <t xml:space="preserve">"When the Alternative Priority subfield is set to one, the Alternative EDCA queues for this AC is used."  In clause 9.1.3.1, it is stated that " Table 9-1aa is used when dot11RobustAVStreamingAlternativeEDCAEnabled is true." So, does this mean that a SCS requesting STA shall set "dot11RobustAVStreamingAlternativeEDCAEnabled" to true? Clarify the requirement and modify the text for "SCS procedure" in clause 11.aa23.2. </t>
  </si>
  <si>
    <t xml:space="preserve">"The Drop Eligibility subfield is set to one to indicate that MpDUs for this stream may be dropped if there are insufficient resources to transmit all SCS streams." Does "all SCS streams" mean all SCS streams sent to the requesting STA or all SCS streams sent to all STAs in the BSS? Please clarify the behavior and modify the text accordingly. </t>
  </si>
  <si>
    <t xml:space="preserve">Figure 7-aa12, the "TSPEC element" seems to be missing in the SCS descriptor. Add the "TSPEC element" to the SCS descriptor.  </t>
  </si>
  <si>
    <t xml:space="preserve">"… represents the peak composite QoS traffic for the BSS, …"  Which BSS is "the BSS"? Please clarify the behavior and modify the text accordingly. </t>
  </si>
  <si>
    <t xml:space="preserve">18 </t>
  </si>
  <si>
    <t xml:space="preserve">"… admitted with the BSS." Which BSS is "the BSS"? Please clarify the behavior and modify the text accordingly. </t>
  </si>
  <si>
    <t xml:space="preserve">"…, plus the Allocated Traffic Self value of the AP itself."  Does "the AP" mean "the reporting AP"? Please clarify the behavior and modify the text accordingly. </t>
  </si>
  <si>
    <t xml:space="preserve">"… that can  be received from overlapping Aps." Depending on the relative geographical locations of the reporting and receiving Aps, and the locations of the overlapping Aps included in the report, the traffic load of some of these overlapping Aps may be entirely irrelevant to the report's receiving AP's BSS. So, please explain why this is useful information to report and how the receiving AP can use the info. Otherwise, remove this reporting item. </t>
  </si>
  <si>
    <t xml:space="preserve">"… that are include in the Qload".  "Qload" is not a defined quantity. Does it mean "Potential Qload" or something else? Please clarify the behavior and modify the text accordingly. </t>
  </si>
  <si>
    <t xml:space="preserve">"… plus the HCCA Peak field of the AP itself." Does "the AP" mean "the reporting AP"? Please clarify the behavior and modify the text accordingly. </t>
  </si>
  <si>
    <t xml:space="preserve">"… that can  be received from overlapping Aps." Depending on the relative geographical locations of the reporting and receiving Aps, and the locations of the overlapping Aps included in the report, the traffic load of some of these overlapping Aps may be entirely irrelevant to the report's receiving AP's BSS. So, please explain why this is useful information to report and how the receiving AP can use the info. Otherwise, remove this\ reporting item. </t>
  </si>
  <si>
    <t>Rename the title of 7.3.2.aa94 from "Qload format" to "Qload field format"</t>
  </si>
  <si>
    <t xml:space="preserve">"…includes Mean and Standard Derivation for QoS traffic load…" The meanings of "the mean for QoS traffic load" and "the standard deviation for QoS traffic load" are unclear, as traffic load is generally described by many parameters (e.g., bandwidth, transmit time). Please revise the sentence so that its intended meaning is clear and precise. </t>
  </si>
  <si>
    <t xml:space="preserve">The subfield names "Mean" and "Stdev" are not descriptive. Please rename the two subfields. </t>
  </si>
  <si>
    <t xml:space="preserve">"… the number of AC_VO and AC_VI streams"… Why is the "number" of these streams useful to report?  Please explain why this is useful information to report and how the receiving AP can use the info. Otherwise, remove the porting items. </t>
  </si>
  <si>
    <t xml:space="preserve">The UP marking by a higher layer is done inconsistently across various applications and implementations, so, what is the benefit of differentiating traffic with UP=6 and UP=7? (Similarly, for traffic with UP=4 and UP=5). Please provide justification for the new mapping rules, otherwise please remove these new rules. </t>
  </si>
  <si>
    <t xml:space="preserve">"There is a scheduling function above the VI and VO_EDCAFs that selects an MSDU or an MMPDU from either the AAC_VI/AAC_VO or AC_VI/AC_VO queues such that the queue with the higher UP is provided with a greater probability of being selected…" What does "a greater probability" mean here? Are the packets in a queue with a higher UP always selected first, or selected with a higher probability over some time duration, or selected according to some other rules? Please clarify the behavior and modify the text accordingly.  </t>
  </si>
  <si>
    <t xml:space="preserve">"… the reliability of non-MRG traffic is reduced,…" "non-MRG traffic" seems to intend to mean "non-MRG group addressed traffic". If so, please use "non-MRG group addressed traffic" instead. Additionally, neither "non-MRG traffic" nor "non-MRG group addressed traffic" is clearly defined. Please add text to clarity the used term.  </t>
  </si>
  <si>
    <t xml:space="preserve">Is "Unsolicited retry" an Ack procedure or a retransmission procedure? It is specified under "9.2.8 Ack procedure" and is referred in the text in 11.22.15.2 as an Ack policy, so it seems to be more like an Ack procedure. If so, please rename the feature to emphasize that it's an Ack procedure. </t>
  </si>
  <si>
    <t xml:space="preserve">"… transmitting during the MRG TXOP." The term "MRG TXOP" is undefined. Please provide a precise definition before the use of the term. </t>
  </si>
  <si>
    <t xml:space="preserve">"If no protective mechanism is used, then the first frame that is sent as an MRG block should have a response frame…" What is meant by "MRG block"? And what frame is this "response frame"? Please clarity and modify the text accordingly.  </t>
  </si>
  <si>
    <t xml:space="preserve">"… set the NAVs to appropriate values at all STAs… " What does "appropriate values" mean here? Please clarify the behavior and modify the text accordingly. </t>
  </si>
  <si>
    <t xml:space="preserve">"… an AP may use the OBSS information reported by STAs to select the responding STA." What is the expected action of the chosen reporting STA? Please clarify the behavior and modify the text accordingly. </t>
  </si>
  <si>
    <t xml:space="preserve">"When retransmitting an MPDU…" What are the conditions for the retransmission to occur? Please clarify the behavior and modify the text accordingly. </t>
  </si>
  <si>
    <t xml:space="preserve">"… that includes a response frame,…" what frame is this "response frame"?  Please clarify the behavior and modify the text accordingly. </t>
  </si>
  <si>
    <t xml:space="preserve">"When retransmitting an MPDU…" What are the conditions for the retransmission to occur? And, what are the frames that are being retransmitted? Please clarify the behavior and modify the text accordingly. </t>
  </si>
  <si>
    <t xml:space="preserve">"The STA concludes that the final retransmission of an MPDU using the MRG service with Ack policy equal to MRG-Unsolicited-Retry, without MAC protection that includes a response frame, is successful." What is the criteria that the STA uses to conclude the transmission is successful? </t>
  </si>
  <si>
    <t xml:space="preserve">Is there any relationship between "unsolicited-retry" and "MRG Block ACK"? Please clarify the behavior and modify the text accordingly. </t>
  </si>
  <si>
    <t xml:space="preserve">Clause 9.2.8.1 specifies retransmission procedure, then why is it classified as an Ack procedure in 9.2.8.1 and 11.22.15.2? Please clarify and modify the text accordingly.  </t>
  </si>
  <si>
    <t>9.3.3.1</t>
  </si>
  <si>
    <t xml:space="preserve">"… the buffered non-MRG-SP group addressed frames shall be sent…"  What does "non-MRG-SP group addressed frames" mean? Does it mean the group-addressed frames transmitted outside of the MRG-SP? Please clarify and modify the text accordingly.  </t>
  </si>
  <si>
    <t xml:space="preserve">The procedure of establishing MRG Block Ack agreement between the AP and one or more MRG members is unspecified. Please add this missing procedure. </t>
  </si>
  <si>
    <t xml:space="preserve">"… to select the responding STA." Does this mean "to select the STAs that send BlockAck frames"? Please clarify the behavior and modify the text accordingly.  </t>
  </si>
  <si>
    <t xml:space="preserve">"The BlockAckReq lists none, one, some or all of the MRG group members in the MRG BAR Information field." Is the content of MRG BAR information element dynamically set? That is, can the content be different in the BAR frames sent at different times (assuming no retransmission of the BAR frames)? Please clarify the behavior and modify the text accordingly. </t>
  </si>
  <si>
    <t>"Note- in one procedure…" Replace it with "Note - in one example…"</t>
  </si>
  <si>
    <t xml:space="preserve">"… and shall transmit a BlockAck frame at a delay of (N+1)*SIFS+N*TXTIME(BlockAck) after the BlockAckReq."  The TXTIME for BlockAck frame of different responding STAs can be different and unknown to other STAs. Therefore, it's impossible for each STA to compute its time to begin the transmission of the BlockAck frame. Additionally, If the AID value of the last responding STA is large, the total response time can be very long. Therefore, the MRG Block Ack scheme, as currently specified, is seriously flawed and should be removed for the 11aa spec.  </t>
  </si>
  <si>
    <t xml:space="preserve">"The AP transmits and retries each MSDU or A-MSDU until to the appropriate lifetime limit, or whenever received by all group members, whichever occurs first." To be precise, replace the sentence with "The AP transmits and retransmits a MSDU or A-MSDU until  either a lifetime limit is reached, or a MSDU or A-MSDU is received by all group members, whichever occurs first." </t>
  </si>
  <si>
    <t xml:space="preserve">"The AP transmits and retries each MSDU or A-MSDU until to the appropriate lifetime limit, or whenever received by all group members, whichever occurs first." What is the criteria that the AP uses to determine a MSDU or A-MSDU is received by all group members? </t>
  </si>
  <si>
    <t xml:space="preserve">"The MRG BAR information field in the retransmitted BlockAckReq shall only list STAs listed  in the initial MRG BAR information field that have higher AIDs than the STA with the failed BlockAck." If in the initial MRG BAR information field, STAs with AID=1, 2, 3 are listed as the responding STAs; BlockAck frames sent by STAs with AID =1, 3 are received at the AP, and the BlockAck frame sent by STA with AID=2 is lost. should both STAs with AID=2, 3, or only STA with AID=2 be listed in the retransmitted MRG  BAR information field? Please clarify the behavior and modify the text accordingly. </t>
  </si>
  <si>
    <t xml:space="preserve">"A scheduled SP when the access policy is connection-based channel access for an MRG group addressed stream is also set-up according to 9.2.7.3.7." Clause 9.2.7.3.7 does not exist in the 11aa spec or other dot11 spec. Please specify the setup procedure for the service period used by STAs in MRG-SP power management mode. </t>
  </si>
  <si>
    <t xml:space="preserve">MRG-SP power management mode seems to rely on U-APSD but the 11aa does not explicitly state so. Please clarify the behavior and modify the text accordingly.  </t>
  </si>
  <si>
    <t xml:space="preserve">"… by an AP in response to request originating…" And an "a" before "request". </t>
  </si>
  <si>
    <t>AGREE (EDITOR: 2010-07-14 21:46:17Z) Change "TS Setup may be initiated by an AP in response to request originating" to "TS Setup may be initiated by an AP in response to a request originating"</t>
  </si>
  <si>
    <t>AGREE (EDITOR: 2010-07-14 05:14:13Z) Change "TS Setup may be initiated by an AP in response to request originating" to "TS Setup may be initiated by an AP in response to a request originating"</t>
  </si>
  <si>
    <t xml:space="preserve">"The non-AP STA may on receipt of the autonomous ADDTS Response from the AP send an ADDTS Request to the AP to negotiate the TSPEC parameters." Reword the sentence to "On receipt of the autonomous ADDTS Response from the AP, the non-AP STA may  send an ADDTS Request to the AP to negotiate the TSPEC parameters." to be clear. </t>
  </si>
  <si>
    <t>AGREE IN PRINCIPLE (EDITOR: 2010-07-15 12:33:58Z) Editor instructions in document 10/137r3.</t>
  </si>
  <si>
    <t xml:space="preserve">"MRG is an enhanced yet constrained extension of DMS." This is very confusing. MRG seems to include services such as: new ack policy, new retransmission policy, new power save mode, and DMS.  Please clearly explain the relationship between DMS (or MRG-DMS) and MRG. And, please clearly state the meaning of "MRG" services. </t>
  </si>
  <si>
    <t xml:space="preserve">"MRG defines two additional Ack policies for group addressed frames…." The name of the "MRG-unsolicited-retry" scheme and text describing it in 9.2.8.1 suggest it is a retransmission policy, so what is it also called an Ack policy here? Is there any relationship between "MRG-unsolicited-retry" and "MRG-block-ack"? Please clarify the behavior and modify the text accordingly. </t>
  </si>
  <si>
    <t xml:space="preserve">The first item after "Two Power Management modes for group addressed frames are defined in MRG:" is independent of "MRG" and is NOT defined in MRG, so why is it listed here? Please clarify the meaning of this paragraph and modify the text accordingly.  </t>
  </si>
  <si>
    <t xml:space="preserve">"A non-AP STA may request use of the MRG service for a group address by sending a DMS Descriptor as described in …." MRG includes more services than just DMS. It's confusing to rely the DMS setup procedure to establish a MRG agreement. </t>
  </si>
  <si>
    <t xml:space="preserve">"A non-AP STA shall not request simultaneous transmission of an MRG group address stream via both MRG and DMS." But, a MRG agreement is established using the DMS set up request/response exchange? This is confusing. Please clarify whether the behavior and modify the text accordingly. </t>
  </si>
  <si>
    <t>11.22. 15.2.2.</t>
  </si>
  <si>
    <t>76</t>
  </si>
  <si>
    <t xml:space="preserve">"An MRG-Block-Ack agreement exists between a non-AP STA and an AP for a group addressed stream from when the non-AP STA successfully transmits an ADDBA Response frame until either the …." The MRG-Block-Ack scheme is significantly different from the Block Ack scheme defined pre-11aa, so please define a new and separate establishment procedure for MRG-Block-Ack. </t>
  </si>
  <si>
    <t xml:space="preserve">"MRG group address MSDUs transmitted via the MRG Unsolicited-Retry or MRG-block-ack Ack policies shall be sent in an A-MSDU frame with the RA set to the MRG concealment address &lt;To-be-assigned-by-ANA". Is a MRG concealment address a group address? If so, please verify whether ANA can assign group addresses and whether these special group addresses can be guaranteed to be different from the legitimate group addresses use by STAs without using MRG. </t>
  </si>
  <si>
    <t xml:space="preserve">Please provide text describing what MRG-SP means and how the scheme works (e.g., the setup procedure, the detailed rules for frame transmission). If MRG-SP depends on the use of U-APSD, please state so, and explain its relation to the U-APSD unicast frame delivery procedure. </t>
  </si>
  <si>
    <t xml:space="preserve">"The Stream Classification Service (SCS) is a service that may be provided by an AP…" Is SCS used for the streams sent using individually-addressed frames or group-addressed frames or both? The text in Line 34-35 of this page seems to suggest it only works for unicast frames. Please clarify the applicability of SCS and modify the text accordingly. </t>
  </si>
  <si>
    <t xml:space="preserve">Is SCS intended to improve the delivery quality of the non-dropped traffic sent to the non-AP STA using SCS, or to improve the delivery quality of traffic sent to other STAs in the BSS?  Please provide the text describing the benefits of the scheme.  </t>
  </si>
  <si>
    <t xml:space="preserve">"If the requested SCS is accepted by the AP, the AP shall process subsequent incoming unicast MSDUs from the DS or WM that match the classifier specified in the SCS Descriptor." What values in the SCS Descriptor shall the AP use to determine whether a match occurs? Please clarify the behavior and modify the text accordingly. </t>
  </si>
  <si>
    <t>11aa.23.2</t>
  </si>
  <si>
    <t xml:space="preserve">"… as defined in 7.1.3.5.8." "7.1.3.5.8" does not exist. It's unclear weather the reference is wrong or the relevant text is missing. Please fix the problem. </t>
  </si>
  <si>
    <t>11aa.24.1</t>
  </si>
  <si>
    <t>"… upon the receipt of a Qload Request."  Change "Qload Request" to "Qload Request frame."</t>
  </si>
  <si>
    <t xml:space="preserve">"When dot11QloadReportEnabled is true, the Qload Report element shall be included in the Beacon frame every dot11QLoadReportIntervalDTIMs DTIMs." When an AP has the intention to use the information provided in the Qload Report, it should send a request, and a report shall be sent in a report frame only upon receiving a request. The report shall not be sent in beacons or a report frame without receiving a request. Please modify the text to include this requirement. </t>
  </si>
  <si>
    <t xml:space="preserve">"… any newly accepted TSPECs that are intended for …" TSPECs are not always used by STAs (certainly not all STAs) in a BSS. So, how can the calculation of Qload using TSPEC parameters accurately reflect the BSS traffic load? Please explain. </t>
  </si>
  <si>
    <t>"A method…" Change "A method" to "An exemplary method…"</t>
  </si>
  <si>
    <t>11aa24.2</t>
  </si>
  <si>
    <t xml:space="preserve">"Overlapping HCCA Aps for which dot11RobustAVStreaming is true shall co-ordinate their TXOP schedules using the …." Change "shall co-ordinate" to "may co-ordinate". </t>
  </si>
  <si>
    <t xml:space="preserve">"When an AP receives a TSPEC request which has Access Policy subfield of the TSPEC element set to HCCA or HEMM it shall send an HCCA TXOP Advertisement frame to each overlapping HCCA AP that… "  A HCCA TXOP Advertisement frame shall be sent only upon receiving an explicit request for such info. Modify the text to include this requirement accordingly. </t>
  </si>
  <si>
    <t xml:space="preserve">CFaa1, change the status of "OBSS Management supported?" from "M" to "O", and modify the corresponding text describing the feature accordingly. </t>
  </si>
  <si>
    <t>A..4.23</t>
  </si>
  <si>
    <t xml:space="preserve">"AVT2, More Reliable Group cast, 9.2.7.3…" Clause 9.2.7.3 does not exist. Please correct the reference. </t>
  </si>
  <si>
    <t xml:space="preserve">Clause 7.4.2.5aa (the reference for AVT4.1) and clause 7.4.2.6aa (the reference for AVT4.2) do not exist. Please fix the problem. </t>
  </si>
  <si>
    <t>86</t>
  </si>
  <si>
    <t xml:space="preserve">Change the status for "OBSS1" from "M" to "O" and modify the corresponding text describing the feature accordingly. </t>
  </si>
  <si>
    <t xml:space="preserve">Change the status for "OBSS1,1" from "M" to "O" and modify the corresponding text describing the feature accordingly. </t>
  </si>
  <si>
    <t xml:space="preserve">Change the status for "OBSS2" from "M" to "O" and modify the corresponding text describing the feature accordingly. </t>
  </si>
  <si>
    <t xml:space="preserve">Change the status for "OBSS2.1" from "M" to "O" and modify the corresponding text describing the feature accordingly. </t>
  </si>
  <si>
    <t xml:space="preserve">Change the status for "OBSS4" from "M" to "O" and modify the corresponding text describing the feature accordingly. </t>
  </si>
  <si>
    <t>AGREE (EDITOR: 2010-07-14 01:03:34Z)</t>
  </si>
  <si>
    <t>AGREE (EDITOR: 2010-07-14 21:13:45Z)</t>
  </si>
  <si>
    <t xml:space="preserve">"The RA field of the BlockAckReq frame is the individual address of the recipient STA, or the MRG group address." Please provide text describing when the RA is set to an individual address and when the RA is set to a MRG group address.  Also, can a pre-11aa STA possibly interpret the MRG group address as a valid group address and subsequently send an Ack? Please clarify the meaning of MRG group address and the related behavior and modify the text accordingly. </t>
  </si>
  <si>
    <t xml:space="preserve">"… that can  be received from overlapping Aps." Depending on the relative geographical locations of the reporting and receiving Aps, and the locations of the overlapping APs included in the report, the traffic load of some of these overlapping APs may be entirely irrelevant to the report's receiving AP's BSS. So, please explain why this is useful information to report and how the receiving AP can use the info. Otherwise, remove this reporting item. </t>
  </si>
  <si>
    <t xml:space="preserve">"If no protective mechanism is used, then the first frame that is sent as an MRG block should have a response frame…" What is meant by "MRG block"? And what frame is this "response frame"? Please clarify and modify the text accordingly.  </t>
  </si>
  <si>
    <t xml:space="preserve">MRG-SP power management mode seems to rely on S-APSD but the 11aa does not explicitly state so. Please clarify the behavior and modify the text accordingly.  </t>
  </si>
  <si>
    <t>AGREE (EDITOR: 2010-07-15 12:36:45Z) Editor instructions in document 10/137r3</t>
  </si>
  <si>
    <t>AGREE IN PRINCIPLE (EDITOR: 2010-07-15 12:35:05Z)</t>
  </si>
  <si>
    <t xml:space="preserve">Please provide text describing what MRG-SP means and how the scheme works (e.g., the setup procedure, the detailed rules for frame transmission). If MRG-SP depends on the use of S-APSD, please state so, and explain its relation to the S-APSD unicast frame delivery procedure. </t>
  </si>
  <si>
    <t>Young, Christopher</t>
  </si>
  <si>
    <t>What does it mean for an AP to 'sense' a missing BlockAck frame in response to the AP's BlockAckReq</t>
  </si>
  <si>
    <t>AGREE IN PRINCIPLE (SCS: 2010-07-15 21:27:59Z) When ACK frames are generated is modified by the resolution of CID#69_x000D_
The behaviour of CW is clarified in the resoltion of CID #316_x000D_
No text changes required to resolve this CID</t>
  </si>
  <si>
    <t>AGREE IN PRINCIPLE (EDITOR: 2010-07-15 12:28:59Z) Non-AP STAs that are not 802.11aa aware will not be confused by the ADDTS Response frame that it receives from the AP. The Dialog Token in the ADDTS Response that starts the AP initiated TS setup shall be set to zero and hence will not match any dialogs that the non-AP STA is aware of. The non-AP STA will not proceed with the AP initiated TS setup procedure and hence the AP will timeout and abort the procedure._x000D_
Added text to describe how the AP initiated TS setup can be aborted by the AP if the non-STA never responds to continue the required exchanges. Editor instructions in document 10/137r3._x000D_
_x000D_
An 802.11aa aware AP shall not send AP initiated TS Setup ADDTS Response frame to a legacy non-AP STA.</t>
  </si>
  <si>
    <t>I</t>
  </si>
  <si>
    <t>EDITOR: 2010-07-20 10:07:08Z</t>
  </si>
  <si>
    <t>EDITOR: 2010-07-20 10:09:47Z</t>
  </si>
  <si>
    <t>EDITOR: 2010-07-20 10:10:53Z</t>
  </si>
  <si>
    <t>EDITOR: 2010-07-20 10:07:40Z</t>
  </si>
  <si>
    <t>AGREE (SCS: 2010-07-14 22:55:12Z)</t>
  </si>
  <si>
    <t>EDITOR: 2010-07-20 12:40:58Z- The resolution contains no editing instructions. Already resolved by CID#19</t>
  </si>
  <si>
    <t>AGREE (SCS: 2010-07-15 21:51:16Z)</t>
  </si>
  <si>
    <t>EDITOR: 2010-07-20 12:45:04Z</t>
  </si>
  <si>
    <t>EDITOR: 2010-07-20 12:46:43Z- The resolution contains no editing instructions. Already resolved by CID#29</t>
  </si>
  <si>
    <t>EDITOR: 2010-07-20 12:45:52Z- Already resolved by CID#19</t>
  </si>
  <si>
    <t>EDITOR: 2010-07-20 12:48:22Z</t>
  </si>
  <si>
    <t>EDITOR: 2010-07-20 12:53:50Z- The resolution contains no editing instructions. Resolved by CID#17</t>
  </si>
  <si>
    <t>EDITOR: 2010-07-20 12:56:51Z- The resolution contains no editing instructions.Cid#19</t>
  </si>
  <si>
    <t>EDITOR: 2010-07-20 12:58:44Z- The resolution contains no editing instructions. CID#29</t>
  </si>
  <si>
    <t>EDITOR: 2010-07-20 12:58:44Z- The resolution contains no editing instructions. CID#16</t>
  </si>
  <si>
    <t>EDITOR: 2010-07-20 13:07:48Z</t>
  </si>
  <si>
    <t>EDITOR: 2010-07-20 12:58:44Z- The resolution contains no editing instructions. CID#17</t>
  </si>
  <si>
    <t>EDITOR: 2010-07-20 12:58:44Z- The resolution contains no editing instructions. CID#19</t>
  </si>
  <si>
    <t>EDITOR: 2010-07-20 13:09:06Z</t>
  </si>
  <si>
    <t>EDITOR: 2010-07-20 13:09:37Z- The resolution contains no editing instructions. CID#18</t>
  </si>
  <si>
    <t>AGREE IN PRINCIPLE (SCS: 2010-07-14 15:53:12Z)_x000D_
The intention is that DEI works in the same way as duplicate detection and occurs after ACK. However, behavior cannot be placed in clause 7._x000D_
_x000D_
Add a new note to clause 9.2.0b.9 ACK procedure:_x000D_
_x000D_
NOTE—The receiver STA performs the ACK procedure on all successfully received frames requiring acknowledgment, even if the frame is subsequently discarded due to drop eligibility (see DEI subfield in 7.1.3.5a).</t>
  </si>
  <si>
    <t xml:space="preserve">EDITOR: 2010-07-20 12:42:35Z- </t>
  </si>
  <si>
    <t>EDITOR: 2010-07-20 09:35:16Z</t>
  </si>
  <si>
    <t>EDITOR: 2010-07-20 10:00:46Z</t>
  </si>
  <si>
    <t>EDITOR: 2010-07-20 10:05:25Z</t>
  </si>
  <si>
    <t>AGREE IN PRINCIPLE (SCS: 2010-07-14 22:57:49Z) _x000D_
The exact same design is used by 11v clause 7.3.2.89 (DMS Response element). However the text in 11v is slightly more explicit._x000D_
_x000D_
Change "one or more SCS Status" to "one or more SCS Status field"_x000D_
_x000D_
Change "The SCS Status List field contains one or more SCS Status duples. The format of the SCS Status duple is defined in Figure 7-aa14." to "The SCS Status List field contains one or more SCS Status fields. The format of the SCS Status field is defined in Figure 7-aa14."_x000D_
_x000D_
Change "Figure 7-aa14—SCS Status duple format" to "Figure 7-aa14—SCS Status field format"</t>
  </si>
  <si>
    <t>EDITOR: 2010-07-20 09:33:53Z</t>
  </si>
  <si>
    <t>EDITOR: 2010-07-20 09:44:03Z</t>
  </si>
  <si>
    <t>EDITOR: 2010-07-20 09:52:50Z</t>
  </si>
  <si>
    <t>EDITOR: 2010-07-20 12:50:32Z</t>
  </si>
  <si>
    <t>EDITOR: 2010-07-20 12:54:51Z</t>
  </si>
  <si>
    <t>EDITOR: 2010-07-20 12:56:26Z</t>
  </si>
  <si>
    <t>EDITOR: 2010-07-20 13:14:57Z</t>
  </si>
  <si>
    <t>EDITOR: 2010-07-20 12:52:21Z</t>
  </si>
  <si>
    <t>EDITOR: 2010-07-20 09:59:03Z</t>
  </si>
  <si>
    <t>EDITOR: 2010-07-20 09:58:12Z</t>
  </si>
  <si>
    <t>AGREE IN PRINCIPLE (SCS: 2010-07-15 21:53:09Z) See CID #316 for proposed text changes.</t>
  </si>
  <si>
    <t>AGREE IN PRINCIPLE (SCS: 2010-07-15 21:48:38Z) See CID #316 for proposed text changes</t>
  </si>
  <si>
    <t>AGREE IN PRINCIPLE (SCS: 2010-07-15 21:49:43Z) See CID #316 for proposed text changes</t>
  </si>
  <si>
    <t>EDITOR: 2010-07-20 09:56:03Z- The resolution contains no editing instructions.</t>
  </si>
  <si>
    <t>EDITOR: 2010-07-20 10:02:37Z</t>
  </si>
  <si>
    <t>AGREE (SCS: 2010-07-15 17:02:09Z)</t>
  </si>
  <si>
    <t>EDITOR: 2010-07-20 10:04:44Z</t>
  </si>
  <si>
    <t>AGREE (SCS: 2010-07-15 20:37:16Z) Change the reserved values from "3 – 255" to "2 - 255"</t>
  </si>
  <si>
    <t>EDITOR: 2010-07-20 12:55:30Z</t>
  </si>
  <si>
    <t>EDITOR: 2010-07-20 13:14:03Z- The resolution contains no editing instructions.</t>
  </si>
  <si>
    <t>AGREE IN PRINCIPLE (SCS: 2010-07-15 17:14:22Z)</t>
  </si>
  <si>
    <t>AGREE IN PRINCIPLE (SCS: 2010-07-15 17:04:47Z)</t>
  </si>
  <si>
    <t xml:space="preserve">EDITOR: 2010-07-20 09:42:35Z- </t>
  </si>
  <si>
    <t>DISAGREE (SCS: 2010-07-14 18:34:49Z) The task group debated the location of the DEI bit and chose the HT control field as the best location (or least worst depending upon your viewpoint). The QoS control field would have been a better location but this field has no spare reserved bits (11n used up the last spare bit). The commenter is requested to make a submission on an alternate location for the DEI bit.</t>
  </si>
  <si>
    <t>EDITOR: 2010-07-20 09:57:29Z</t>
  </si>
  <si>
    <t>AGREE IN PRINCIPLE (SCS: 2010-07-15 17:07:46Z)</t>
  </si>
  <si>
    <t>EDITOR: 2010-07-20 09:20:30Z- The resolution contains no editing instructions.</t>
  </si>
  <si>
    <t>EDITOR: 2010-07-20 10:11:02Z- The resolution contains no editing instructions.</t>
  </si>
  <si>
    <t>DISAGREE (SCS: 2010-07-15 18:19:01Z)_x000D_
There are two comments in one here:_x000D_
1. Requirement for an SCS Request/Response frame_x000D_
2. Use of QoS Map_x000D_
_x000D_
_x000D_
1. There are two reasons for having a request/response frame. The first is to allow a TS to be setup (with DEI=0) and then define a TCLAS classifier for packets that should have DEI=1. This could be achieved by modifying the ADDTS to allow multiple TCLAS+IACP, but this would add quite a lot of complexity to the ADDTS structure. The second reason for having SCS req/resp is for flexibility e.g. when TSPECs are not being used (i.e. when admission control is not being used)._x000D_
_x000D_
2. The QoS Map Configure is used by non-AP STA and is not purely for AP to STA traffic._x000D_
_x000D_
Is the commenter concerned about the overhead of the frequency of these frame exchanges or the additional complexity of having these frame exchanges in the amendment?</t>
  </si>
  <si>
    <t>AGREE IN PRINCIPLE (SCS: 2010-07-14 16:06:03Z)_x000D_
Change "The Intra-Access Category Priority element provides information from a non-AP STA to an AP on the relative priorities of streams within an AC." to "The Intra-Access Category Priority element provides information from a non-AP STA to an AP on the relative priorities of streams within an AC, as described in 9.1.3.1 and 11.aa23.2"</t>
  </si>
  <si>
    <t>AGREE IN PRINCIPLE (SCS: 2010-07-14 16:02:55Z)_x000D_
_x000D_
Change "The Alternate Priority subfield indicates which EDCA queue is used for this stream" to "The Alternate Priority subfield indicates the intended EDCA queue is used for this stream"</t>
  </si>
  <si>
    <t>DISAGREE (SCS: 2010-07-14 16:00:43Z) The proposed change would put behavior in to clause 7, which is not allowed.</t>
  </si>
  <si>
    <t>EDITOR: 2010-07-20 10:12:44Z</t>
  </si>
  <si>
    <t>AGREE (SCS: 2010-07-15 19:18:59Z)</t>
  </si>
  <si>
    <t>EDITOR: 2010-07-20 12:28:52Z</t>
  </si>
  <si>
    <t>EDITOR: 2010-07-20 12:32:50Z</t>
  </si>
  <si>
    <t>DISAGREE (SCS: 2010-07-15 20:34:58Z) The problem is that behaviour is not allowed in clause 7. Clause 11.4.1 already describes the behaviour when the IACP is present.</t>
  </si>
  <si>
    <t>EDITOR: 2010-07-20 12:36:33Z</t>
  </si>
  <si>
    <t>AGREE IN PRINCIPLE (SCS: 2010-07-15 21:13:59Z)_x000D_
Change:_x000D_
"There is a scheduling function above the VI and VO EDCAFs that selects an MSDU or an MMPDU from either the AAC_VI/AAC_VO or AC_VI/AC_VO queues such that the queue with the higher UP is provided with a greater probability of being selected."_x000D_
to:_x000D_
"When dot11AlternateEDCAActivated is true, a scheduling function above the VI and VO EDCAFs select an MSDU or an MMPDU from their respective transmit queues such that the queue with the higher UP is provided with a greater probability of being selected."</t>
  </si>
  <si>
    <t>AGREE IN PRINCIPLE (SCS: 2010-07-15 20:40:04Z)_x000D_
Change:_x000D_
"MSDU/MMPDU assigned to AC_VI and AAC_VI use the same over-the-air EDCA parameters of AC_VI. MSDU/MMPDU assigned to AC_VO and AAC_VO use the same over-the-air EDCA parameters of AC_VO."_x000D_
to:_x000D_
"MSDU and MMPDUs assigned to AAC_VI use the VI EDCAF and use the same parameters to control its operation as AC_VI. MSDU and MMPDUs assigned to AAC_VO use the VO EDCAF and use the same parameters to control its operation as AC_VO."</t>
  </si>
  <si>
    <t>AGREE IN PRINCIPLE (SCS: 2010-07-15 21:34:44Z)_x000D_
The text from 11mb is:_x000D_
"The CW shall be reset to aCWmin after every successful attempt to transmit an MPDU or MMPDU, when SLRC reaches dot11LongRetryLimit, or when SSRC reaches dot11ShortRetryLimit. The SSRC shall be reset to 0 when a CTS frame is received in response to an RTS frame, when an ACK frame is received in response to an MPDU or MMPDU transmission, or when a frame with a group address in the Address1 field is transmitted."_x000D_
_x000D_
The reset conditions for SLRC and SSRC are probably incorrect. They attempt to separate QoS Control field frames from those without the field and similarly for DEI. However, the S in SLRC stands for STA, and this means that this counter applies to all frames that have been transmitted. The effect is that if the frame that pushes the SLRC to the limit value happens to be QoS, then the rule is not followed, and if the frame happens to be non-QoS, then the rule is followed - all with no memory of the previous sequence of frames that put the SLRC in the position of one before the limit._x000D_
_x000D_
Propose using the following text to replace all the edit instructions for 9.2.4:_x000D_
_x000D_
"The CW shall be reset to aCWmin after every successful attempt to transmit an MPDU or MMPDU._x000D_
_x000D_
When an MPDU (carrying all or part of an MSDU, A-MSDU or MMPDU) does not contain an HT control field or the DEI field is 0, the CW shall be reset to aCWmin when SLRC reaches dot11LongRetryLimit, or when SSRC reaches dot11ShortRetryLimit. When the MPDU (carrying all or part of an MSDU, A-MSDU or MMPDU) contains an HT control field and the DEI field is 1, the CW shall be reset to aCWmin when SLRC reaches dot11DEILongRetryLimit, or when SSRC reaches dot11DEIShortRetryLimit. _x000D_
_x000D_
The SSRC shall be reset to 0 when a CTS frame is received in response to an RTS frame, when an ACK frame is received in response to an MPDU or MMPDU transmission, or when a frame with a group address in the Address1 field is transmitted."</t>
  </si>
  <si>
    <t>EDITOR: 2010-07-20 12:53:10Z</t>
  </si>
  <si>
    <t>EDITOR: 2010-07-20 13:10:34Z</t>
  </si>
  <si>
    <t>EDITOR: 2010-07-20 13:13:08Z</t>
  </si>
  <si>
    <t>EDITOR: 2010-07-20 13:12:01Z</t>
  </si>
  <si>
    <t>AGREE IN PRINCIPLE (SCS: 2010-07-15 18:31:47Z)_x000D_
The task group prefer to use the name "Intra-Access Category TS prioritization"_x000D_
_x000D_
Change "Intra-Access Category Prioritization" to "Intra-Access Category TS prioritization" throughout the draft._x000D_
Change "Intra-Access Category Priority" to "Intra-Access Category TS priority" throughout the draft._x000D_
_x000D_
Also see CID #400</t>
  </si>
  <si>
    <t>AGREE IN PRINCIPLE (SCS: 2010-07-14 18:04:37Z)_x000D_
Add a new sub-clause 5.2.16.2 with the title "Intra-Access Category TS prioritization"_x000D_
In this new sub-clause insert the following text:_x000D_
_x000D_
Intra-Access Category TS prioritization provides six EDCA transmit queues that map to four EDCAF to enable differentiation between traffic streams that are in the same Access Category, so that finer grained prioritzation can be applied between individual video streams or voice streams.</t>
  </si>
  <si>
    <t>EDITOR: 2010-07-20 09:59:48Z</t>
  </si>
  <si>
    <t>AGREE IN PRINCIPLE (SCS: 2010-07-14 18:55:52Z)_x000D_
_x000D_
Append a box to Figure 7-aa12 with the label "Optional Subelements" and a length of "variable"_x000D_
_x000D_
At the end of clause 7.3.2.aa92 add the following:_x000D_
_x000D_
The Optional Subelements field format contains zero or more subelements, each consisting of a one octet_x000D_
Subelement ID field, a one octet Length field and a variable length Data field, as shown in Figure 7-95p. The optional subelements are ordered by non-decreasing Subelement ID._x000D_
_x000D_
The Subelement ID field values for the defined optional subelements are shown in Table 7-aa?. A Yes in_x000D_
the Extensible column of a subelement listed in Table 7-aa? indicates that the length of the subelement_x000D_
might be extended in future revisions or amendments of this standard. When the Extensible column of an_x000D_
element is Subelement, then the subelement might be extended in future revisions or amendments of this_x000D_
standard by defining additional subelements within the subelement. See 9.14.2._x000D_
_x000D_
Table 7-aa?—Optional Subelement IDs for SCS Descriptor_x000D_
Subelement ID      Name                       Length field (octets)       Extensible_x000D_
0-220                   Reserved_x000D_
221                      Vendor Specific         3 to 248_x000D_
222-255                Reserved</t>
  </si>
  <si>
    <t>DISAGREE (SCS: 2010-07-15 18:35:18Z)</t>
  </si>
  <si>
    <t>AGREE IN PRINCIPLE (SCS: 2010-07-15 17:09:19Z) See CID 277</t>
  </si>
  <si>
    <t>AGREE IN PRINCIPLE (SCS: 2010-07-14 16:02:55Z)</t>
  </si>
  <si>
    <t>AGREE (SCS: 2010-07-14 19:31:32Z)_x000D_
Remove "Request Type" field from Figure 7-aa11._x000D_
Remove the text "The Request Type field is set to a number to identify the type of SCS request. The Request Types are shown in Table 7-aa7."_x000D_
Add a "Request Type" field to figure 7-aa12 between the Length and "Intra-Access Category Priority Element" fields._x000D_
At the top of page 23 before the "The Intra-Access Category Priority Element is present…" paragraph, add the following:_x000D_
"The Request Type field is set to a number to identify the type of SCS request. The Request Types are shown in Table 7-aa7."</t>
  </si>
  <si>
    <t>EDITOR: 2010-07-20 10:12:00Z</t>
  </si>
  <si>
    <t>EDITOR: 2010-07-20 12:32:19Z</t>
  </si>
  <si>
    <t>EDITOR: 2010-07-20 12:31:15Z</t>
  </si>
  <si>
    <t>EDITOR: 2010-07-20 12:30:02Z</t>
  </si>
  <si>
    <t>AGREE IN PRINCIPLE (EDITOR: 2010-07-16 01:19:54Z)</t>
  </si>
  <si>
    <t>AGREE IN PRINCIPLE (EDITOR: 2010-07-16 01:23:13Z)</t>
  </si>
  <si>
    <t>EDITOR: 2010-07-20 12:38:00Z</t>
  </si>
  <si>
    <t>EDITOR: 2010-07-20 12:40:09Z</t>
  </si>
  <si>
    <t>AGREE IN PRINCIPLE (SCS: 2010-07-15 21:13:59Z)</t>
  </si>
  <si>
    <t>AGREE IN PRINCIPLE (SCS: 2010-07-15 20:40:04Z)</t>
  </si>
  <si>
    <t>EDITOR: 2010-07-20 13:18:09Z</t>
  </si>
  <si>
    <t>EDITOR: 2010-07-20 09:33:31Z</t>
  </si>
  <si>
    <t>EDITOR: 2010-07-20 09:36:37Z-</t>
  </si>
  <si>
    <t>AGREE (SCS: 2010-07-15 17:01:40Z)</t>
  </si>
  <si>
    <t>EDITOR: 2010-07-20 09:39:29Z- The resolution contains no editing instructions.</t>
  </si>
  <si>
    <t>EDITOR: 2010-07-20 09:39:38Z- The resolution contains no editing instructions.</t>
  </si>
  <si>
    <t>EDITOR: 2010-07-20 09:41:59Z</t>
  </si>
  <si>
    <t>EDITOR: 2010-07-20 09:45:32Z</t>
  </si>
  <si>
    <t>DISAGREE (SCS: 2010-07-15 17:03:44Z) The SCS acronym is defined in clause 4 on page 3.</t>
  </si>
  <si>
    <t>EDITOR: 2010-07-20 09:56:40Z</t>
  </si>
  <si>
    <t>AGREE IN PRINCIPLE (SCS: 2010-07-15 17:15:52Z) See CID#249 for a rename to "Intra-Access TS priority"</t>
  </si>
  <si>
    <t>EDITOR: 2010-07-20 10:16:11Z</t>
  </si>
  <si>
    <t>EDITOR: 2010-07-20 10:13:25Z</t>
  </si>
  <si>
    <t>AGREE (SCS: 2010-07-15 17:01:54Z)</t>
  </si>
  <si>
    <t xml:space="preserve">EDITOR: 2010-07-20 09:39:05Z- </t>
  </si>
  <si>
    <t>EDITOR: 2010-07-20 10:08:07Z- The resolution contains no editing instructions. Already resolved by CID #16</t>
  </si>
  <si>
    <t>AGREE (SCS: 2010-07-14 22:53:50Z) Change "7.3.2.90aa" to "7.3.2.aa91"</t>
  </si>
  <si>
    <t>EDITOR: 2010-07-20 12:35:50Z</t>
  </si>
  <si>
    <t>EDITOR: 2010-07-20 12:35:19Z</t>
  </si>
  <si>
    <t>The reason for the slightly odd mapping is because in some networks CL cannot be used.</t>
  </si>
  <si>
    <t>EDITOR: 2010-07-20 12:51:47Z</t>
  </si>
  <si>
    <t>EDITOR: 2010-07-20 09:15:58Z</t>
  </si>
  <si>
    <t>EDITOR: 2010-07-20 09:20:14Z</t>
  </si>
  <si>
    <t>EDITOR: 2010-07-20 09:51:54Z</t>
  </si>
  <si>
    <t>EDITOR: 2010-07-20 09:55:09Z - Did not find any 9pt font</t>
  </si>
  <si>
    <t>EDITOR: 2010-07-20 10:02:13Z</t>
  </si>
  <si>
    <t>EDITOR: 2010-07-20 09:21:50Z Changes on pages 8, 9, 13, 14, 16, 21, 24, 25, 28, 30, 32, 34, 36, 69, 81</t>
  </si>
  <si>
    <t>EDITOR: 2010-07-20 09:06:29Z- Changes on pages 12, 15, 22, 42, 94, 95, 97</t>
  </si>
  <si>
    <t>EDITOR: 2010-07-20 12:28:07Z</t>
  </si>
  <si>
    <t>EDITOR: 2010-07-20 13:04:15Z</t>
  </si>
  <si>
    <t>EDITOR: 2010-07-20 13:16:45Z</t>
  </si>
  <si>
    <t>Need to check 11v, as SCS follows the same structure as DMS._x000D_
_x000D_
It depends upon whether we think the request element might be used anywhere else in the future. If we don't think it will be used anywhere else, we should accept this comment and move the element's contents to the action frame definition.</t>
  </si>
  <si>
    <t>AGREE (SCS: 2010-07-15 20:54:23Z)</t>
  </si>
  <si>
    <t>AGREE (SCS: 2010-07-15 20:54:56Z) Already resolved by adoption of CID#75 (Editorial category). No text change required.</t>
  </si>
  <si>
    <t>EDITOR: 2010-07-20 10:06:20Z</t>
  </si>
  <si>
    <t>AGREE (SCS: 2010-07-14 15:49:42Z)</t>
  </si>
  <si>
    <t>AGREE IN PRINCIPLE (SCS: 2010-07-15 18:43:43Z)_x000D_
Change: _x000D_
"The User Priority subfield indicates the value of the UP of the stream to which this stream relates."_x000D_
to:_x000D_
"The User Priority subfield indicates the desired UP of MMPDUs of the stream to which this Intra-Access Category Priority element relates."</t>
  </si>
  <si>
    <t>AGREE (SCS: 2010-07-14 18:57:34Z) Rename field "Alternate Priority" to "Alternate Queue" and audjust all references to the "Alternate Priority" field throughout the draft</t>
  </si>
  <si>
    <t>AGREE IN PRINCIPLE (SCS: 2010-07-14 16:15:11Z) See CIDs 278, 821 and 825 for text change that hopefully meets the commenter's concerns.</t>
  </si>
  <si>
    <t>AGREE IN PRINCIPLE (SCS: 2010-07-14 16:15:11Z) See CID 825 for text change that hopefully meets the commenter's concerns.</t>
  </si>
  <si>
    <t>AGREE IN PRINCIPLE (SCS: 2010-07-14 16:09:19Z) SCS can be used by STAs that do not support alternate EDCA queues._x000D_
_x000D_
Change:_x000D_
"When set to zero, the default EDCA queue for this AC is used. When the Alternate Priority subfield is set to one, the Alternate EDCA queue for this AC (see 9.1.3.1) is used."_x000D_
to:_x000D_
"When set to zero or dot11AlternateEDCAActivated is false, the primary EDCA transmit queue for this AC is used. When the Alternate Priority subfield is set to one and dot11AlternateEDCAActivated is true, the Alternate EDCA transmit queue for this AC (see 9.1.3.1, and 9.9.1.1) is used."_x000D_
_x000D_
Rename "default EDCA queue" with "primary EDCA transmit queue" throughout the draft.</t>
  </si>
  <si>
    <t>AGREE (SCS: 2010-07-14 19:19:00Z)_x000D_
Change:_x000D_
"The Drop Eligibility subfield is set to one to indicate that MPDUs for this stream may be dropped if there are insufficient resources to transmit all SCS streams. The Drop Eligibility subfield is set to zero to indicate that this stream does not support drop eligibility."_x000D_
to_x000D_
"The Drop Eligibility subfield is set to one to indicate that MPDUs for this stream may be dropped if there are insufficient resources to transmit this stream. The Drop Eligibility subfield is set to zero to indicate that this stream does not support drop eligibility."</t>
  </si>
  <si>
    <t>DISAGREE (SCS: 2010-07-14 16:22:12Z) The TSPEC element is not part of the SCS descriptor. The ability to perform intra-AC prioritization and DEI for a TS is provided by allowing an Intra-Access Category Priority element to be added to an ADDTS frame</t>
  </si>
  <si>
    <t>DISAGREE (SCS: 2010-07-15 20:58:55Z)</t>
  </si>
  <si>
    <t>EDITOR: 2010-07-20 12:57:57Z</t>
  </si>
  <si>
    <t>AGREE (SCS: 2010-07-15 17:01:13Z)</t>
  </si>
  <si>
    <t>AGREE IN PRINCIPLE (SCS: 2010-07-15 18:43:43Z) See CID 821</t>
  </si>
  <si>
    <t>AGREE IN PRINCIPLE (SCS: 2010-07-15 19:07:05Z)</t>
  </si>
  <si>
    <t>AGREE IN PRINCIPLE (SCS: 2010-07-15 18:44:59Z) See CID 278 for replacement text.</t>
  </si>
  <si>
    <t>AGREE IN PRINCIPLE (SCS: 2010-07-15 19:04:43Z)</t>
  </si>
  <si>
    <t>AGREE (SCS: 2010-07-14 19:19:00Z) See CID #826</t>
  </si>
  <si>
    <t>DISAGREE (SCS: 2010-07-15 20:58:55Z) Given the commenter's assertion, the variance of UP marking in different implementations would mean that HCF should be removed from the baseline. There are trade bodies outside of 802.11 that also define the same UP mappings, some of which have certification tests on these mappings._x000D_
_x000D_
The TGaa PAR explictly lists intra-AC prioritization as one of the topics that the amendment will address. IEEE 802.1d provides for more flexibility in the number of queues in a switch or bridge. IEEE 802.11 chose to break with the overal architecture and "hard code" its mapping to 4 queues._x000D_
_x000D_
The 802.11aa amendment aims to provide greater flexibility for implementations to prioritize between video flows, but does not require this of all implementations of 11aa.</t>
  </si>
  <si>
    <t>Chu, Liwen</t>
  </si>
  <si>
    <t>Channel load defined in 802.11k should be use to select chanel. For example, Channel 1 with 3 QAPs, channel load 0.1 should be given high priority than Channel 2 with 2 QAPs, channel load 0.4.</t>
  </si>
  <si>
    <t>Change the recommanded procedure accordingly.</t>
  </si>
  <si>
    <t>Without inter-BSS synchronization, the HCCA schedule avoiding method does not work.</t>
  </si>
  <si>
    <t>Add the inter-BSS synchronization method. Otherwise delete HCCA OBSS management from the draft.</t>
  </si>
  <si>
    <t xml:space="preserve">I am wondering why you select the channel with Qload=0.9 and 2 QAP instead of the channel with Qload=0.3 and 3 QAPs </t>
  </si>
  <si>
    <t>Change the procedure to give Qload higher priority that OBSS number when select working channel.</t>
  </si>
  <si>
    <t xml:space="preserve">It is good to inlude QLoad of itself when sending Qload Request frame. In case the receiver does not have transmitter's Qload information, the receiver can get it. </t>
  </si>
  <si>
    <t>As proposed.</t>
  </si>
  <si>
    <t>Put DEI in HT Control field is a very bad design:
1, not all HT STAs support HT Control field,
2, 802.11ac/ad can  not use this feature since an ac/ad STA doesnot has HT Control field.</t>
  </si>
  <si>
    <t>find a new place for example a 802.11aa header. Otherwise, delete tis subfield.</t>
  </si>
  <si>
    <t>The frame that includes the DEI subfield is QoS frame. Why do you need to set SRC and LRC if  the frame that includes the DEI subfield can not received correctly?</t>
  </si>
  <si>
    <t>Delete DEI related changes from this subclause.</t>
  </si>
  <si>
    <t>The frame that includes the DEI subfield is QoS frame. Why do you need to use SLRC and SSRC if the frame that includes the DEI subfield can not received correctly?</t>
  </si>
  <si>
    <t xml:space="preserve">I tihnk you need DEIQSRC[AC], non-DEIQSRC[AC], DEIQSLC[AC], non-DEIQSLC[AC] since QSRC, QLRC are STA variable which means during the procedure that increase QSRC, WLRS, both DEI frames and nonDEI frames will be transmitted. </t>
  </si>
  <si>
    <t xml:space="preserve">1, Use DEIQSRC[AC], non-DEIQSRC[AC], DEIQSLC[AC], non-DEIQSLC[AC],
2, Add the updating rules for DEIQSRC[AC], non-DEIQSRC[AC], DEIQSLC[AC], non-DEIQSLC[AC],
3, Add the rules for updating contention window, frame discarding. </t>
  </si>
  <si>
    <t>"…...when dot11QLoadReportEnabled and dot11CF_Pollable are true and dot11CF-Pollable is false."
This will never be true.</t>
  </si>
  <si>
    <t>Change the text.</t>
  </si>
  <si>
    <t>general</t>
  </si>
  <si>
    <t xml:space="preserve">In 9.7c from 11n:
A STA that has a value of false for dot11HighthroughputOptionImplemented shall not transmit an A-MSDU.
A STA shall not transmit an A-MSDU to a STA from which it has not received a frame containing an HT
Capabilities element.
A-MSDU was defined in TGn.
As part of the definition, there is a maximum allowed frame size that can have one of two fixed values per receiver.
The choice of maximum values is specified within the HT Capabilities element.
In order for TGaa to operate on non-HT STAs, then there needs to be either:
a) A statement with reference to WNM capability that the one of the two fixed max A-MSDU lengths is the appropriate one in the absence of an HT Capability element
b) A mechanism for allowing non-HT WNM STAs to indicate their max A-MSDU length
Is the use A-MSDU to encapsulate multi-cast frames limited to be used only between HT STAs?
</t>
  </si>
  <si>
    <t>Clarify and fix MRG accordingly.</t>
  </si>
  <si>
    <t>Shen, Bazhong</t>
  </si>
  <si>
    <t>It is not clear how AP “display the results in the Allocated Traffic Self field</t>
  </si>
  <si>
    <t xml:space="preserve">Needs implementable requirement </t>
  </si>
  <si>
    <t>281</t>
  </si>
  <si>
    <t>Sven Mesecke</t>
  </si>
  <si>
    <t>946</t>
  </si>
  <si>
    <t>Peter Yee</t>
  </si>
  <si>
    <t>307</t>
  </si>
  <si>
    <t>Allan Thomson</t>
  </si>
  <si>
    <t>2364</t>
  </si>
  <si>
    <t>In-Kyeong Choi</t>
  </si>
  <si>
    <t>2265</t>
  </si>
  <si>
    <t>Jong-Ee Oh</t>
  </si>
  <si>
    <t>191</t>
  </si>
  <si>
    <t>David Bagby</t>
  </si>
  <si>
    <t>139</t>
  </si>
  <si>
    <t>Michael Bahr</t>
  </si>
  <si>
    <t>856</t>
  </si>
  <si>
    <t>Zhou Lan</t>
  </si>
  <si>
    <t>102</t>
  </si>
  <si>
    <t>Stuart J. Kerry</t>
  </si>
  <si>
    <t>1107</t>
  </si>
  <si>
    <t>Bourdoux</t>
  </si>
  <si>
    <t>Dorothy Stanley</t>
  </si>
  <si>
    <t>965</t>
  </si>
  <si>
    <t>John Kenney</t>
  </si>
  <si>
    <t>297</t>
  </si>
  <si>
    <t>Matthew Gast</t>
  </si>
  <si>
    <t>2291</t>
  </si>
  <si>
    <t>Pei Liu</t>
  </si>
  <si>
    <t>340</t>
  </si>
  <si>
    <t>Guenael Strutt</t>
  </si>
  <si>
    <t>352</t>
  </si>
  <si>
    <t>Peter Loc</t>
  </si>
  <si>
    <t>506</t>
  </si>
  <si>
    <t>Ian Sherlock</t>
  </si>
  <si>
    <t>2370</t>
  </si>
  <si>
    <t>Julan Hsu</t>
  </si>
  <si>
    <t>405</t>
  </si>
  <si>
    <t>George Vlantis</t>
  </si>
  <si>
    <t>744</t>
  </si>
  <si>
    <t>Hiroshi Mano</t>
  </si>
  <si>
    <t>792</t>
  </si>
  <si>
    <t>Hirokazu Sawada</t>
  </si>
  <si>
    <t>520</t>
  </si>
  <si>
    <t>Al Petrick</t>
  </si>
  <si>
    <t>845</t>
  </si>
  <si>
    <t>Fumihide Kojima</t>
  </si>
  <si>
    <t>1711</t>
  </si>
  <si>
    <t>Hyoungjin Kwon</t>
  </si>
  <si>
    <t>979</t>
  </si>
  <si>
    <t>Chin-Sean Sum</t>
  </si>
  <si>
    <t>2261</t>
  </si>
  <si>
    <t>Yuro Lee</t>
  </si>
  <si>
    <t>212</t>
  </si>
  <si>
    <t>Kyeongpyo Kim</t>
  </si>
  <si>
    <t>741</t>
  </si>
  <si>
    <t>Geert Awater</t>
  </si>
  <si>
    <t>678</t>
  </si>
  <si>
    <t>Murray, Peter</t>
  </si>
  <si>
    <t>1032</t>
  </si>
  <si>
    <t>Bemini Hennadige Janath Peiris</t>
  </si>
  <si>
    <t>2424</t>
  </si>
  <si>
    <t>giraud</t>
  </si>
  <si>
    <t>796</t>
  </si>
  <si>
    <t>Huai-Rong Shao</t>
  </si>
  <si>
    <t>1761</t>
  </si>
  <si>
    <t>Ali</t>
  </si>
  <si>
    <t>175</t>
  </si>
  <si>
    <t>Rolf de Vegt</t>
  </si>
  <si>
    <t>2362</t>
  </si>
  <si>
    <t>Kapseok Chang</t>
  </si>
  <si>
    <t>941</t>
  </si>
  <si>
    <t>Chambelin</t>
  </si>
  <si>
    <t>283</t>
  </si>
  <si>
    <t>Yongsun Kim</t>
  </si>
  <si>
    <t>455</t>
  </si>
  <si>
    <t>Charles Cook</t>
  </si>
  <si>
    <t>200</t>
  </si>
  <si>
    <t>Chunhui Zhu</t>
  </si>
  <si>
    <t>334</t>
  </si>
  <si>
    <t>Chiu Ngo</t>
  </si>
  <si>
    <t>375</t>
  </si>
  <si>
    <t>JEREMY LANDT</t>
  </si>
  <si>
    <t>2351</t>
  </si>
  <si>
    <t>Jaewoo Park</t>
  </si>
  <si>
    <t>2298</t>
  </si>
  <si>
    <t>Hiroki Nakano</t>
  </si>
  <si>
    <t>706</t>
  </si>
  <si>
    <t>Yuichi Morioka</t>
  </si>
  <si>
    <t>351</t>
  </si>
  <si>
    <t>Mineo Takai</t>
  </si>
  <si>
    <t>915</t>
  </si>
  <si>
    <t>Graham K Smith</t>
  </si>
  <si>
    <t>1691</t>
  </si>
  <si>
    <t>Woong Cho</t>
  </si>
  <si>
    <t>980</t>
  </si>
  <si>
    <t>Huyu Qu</t>
  </si>
  <si>
    <t>2257</t>
  </si>
  <si>
    <t>Jee-yon Choi</t>
  </si>
  <si>
    <t>871</t>
  </si>
  <si>
    <t>Chang Woo Pyo</t>
  </si>
  <si>
    <t>2433</t>
  </si>
  <si>
    <t>junho jo</t>
  </si>
  <si>
    <t>2295</t>
  </si>
  <si>
    <t>Jochen Miroll</t>
  </si>
  <si>
    <t>596</t>
  </si>
  <si>
    <t>Wen Gao</t>
  </si>
  <si>
    <t>2111</t>
  </si>
  <si>
    <t>roblot</t>
  </si>
  <si>
    <t>2275</t>
  </si>
  <si>
    <t>cariou</t>
  </si>
  <si>
    <t>990</t>
  </si>
  <si>
    <t>John Stine</t>
  </si>
  <si>
    <t>Technical</t>
  </si>
  <si>
    <t>780</t>
  </si>
  <si>
    <t>Denteneer</t>
  </si>
  <si>
    <t>587</t>
  </si>
  <si>
    <t>Xavier Perez Costa</t>
  </si>
  <si>
    <t>474</t>
  </si>
  <si>
    <t>Assaf Kasher</t>
  </si>
  <si>
    <t>486</t>
  </si>
  <si>
    <t>Kazuyuki Sakoda</t>
  </si>
  <si>
    <t>Carlos Aldana</t>
  </si>
  <si>
    <t>868</t>
  </si>
  <si>
    <t>Minho Cheong</t>
  </si>
  <si>
    <t>Bill Marshall</t>
  </si>
  <si>
    <t>2430</t>
  </si>
  <si>
    <t>Brima Ibrahim</t>
  </si>
  <si>
    <t>James Portaro</t>
  </si>
  <si>
    <t>2361</t>
  </si>
  <si>
    <t>Ted Booth</t>
  </si>
  <si>
    <t>1739</t>
  </si>
  <si>
    <t>Ichihiko Toyoda</t>
  </si>
  <si>
    <t>584</t>
  </si>
  <si>
    <t>Robert Stacey</t>
  </si>
  <si>
    <t>802</t>
  </si>
  <si>
    <t>Solomon Trainin</t>
  </si>
  <si>
    <t>311</t>
  </si>
  <si>
    <t>Prabodh Varshney</t>
  </si>
  <si>
    <t>Adrian Stephens</t>
  </si>
  <si>
    <t>2286</t>
  </si>
  <si>
    <t>Yunjoo Kim</t>
  </si>
  <si>
    <t>624</t>
  </si>
  <si>
    <t>Ning Zhang</t>
  </si>
  <si>
    <t>886</t>
  </si>
  <si>
    <t>Akio Iso</t>
  </si>
  <si>
    <t>481</t>
  </si>
  <si>
    <t>Ivan Reede</t>
  </si>
  <si>
    <t>2355</t>
  </si>
  <si>
    <t>Yung-Szu Tu</t>
  </si>
  <si>
    <t>2445</t>
  </si>
  <si>
    <t>yujin noh</t>
  </si>
  <si>
    <t>179</t>
  </si>
  <si>
    <t>Allert van Zelst</t>
  </si>
  <si>
    <t>126</t>
  </si>
  <si>
    <t>Donald Eastlake</t>
  </si>
  <si>
    <t>1196</t>
  </si>
  <si>
    <t>SCHWOERER</t>
  </si>
  <si>
    <t>576</t>
  </si>
  <si>
    <t>Rajendra Moorti</t>
  </si>
  <si>
    <t>1720</t>
  </si>
  <si>
    <t>Saishankar Nandagopalan</t>
  </si>
  <si>
    <t>210</t>
  </si>
  <si>
    <t>John Barr</t>
  </si>
  <si>
    <t>791</t>
  </si>
  <si>
    <t>Shuzo Kato</t>
  </si>
  <si>
    <t>1695</t>
  </si>
  <si>
    <t>Carlos Cordeiro</t>
  </si>
  <si>
    <t>1700</t>
  </si>
  <si>
    <t>Hiroshi Harada</t>
  </si>
  <si>
    <t>1715</t>
  </si>
  <si>
    <t>Wooyong Lee</t>
  </si>
  <si>
    <t>58</t>
  </si>
  <si>
    <t>Marc Emmelmann</t>
  </si>
  <si>
    <t>247</t>
  </si>
  <si>
    <t>Alex Ashley</t>
  </si>
  <si>
    <t>995</t>
  </si>
  <si>
    <t>Reinhard Gloger</t>
  </si>
  <si>
    <t>885</t>
  </si>
  <si>
    <t>Padam Kafle</t>
  </si>
  <si>
    <t>Lee Armstrong</t>
  </si>
  <si>
    <t>406</t>
  </si>
  <si>
    <t>Liwen Chu</t>
  </si>
  <si>
    <t>382</t>
  </si>
  <si>
    <t>Garth Hillman</t>
  </si>
  <si>
    <t>1114</t>
  </si>
  <si>
    <t>TATSUYA KATO</t>
  </si>
  <si>
    <t>803</t>
  </si>
  <si>
    <t>Andrew Myles</t>
  </si>
  <si>
    <t>1726</t>
  </si>
  <si>
    <t>Ivan Pustogarov</t>
  </si>
  <si>
    <t>370</t>
  </si>
  <si>
    <t>Naveen K. Kakani</t>
  </si>
  <si>
    <t>254</t>
  </si>
  <si>
    <t>Alastair Malarky</t>
  </si>
  <si>
    <t>695</t>
  </si>
  <si>
    <t>John Dorsey</t>
  </si>
  <si>
    <t>112</t>
  </si>
  <si>
    <t>Jim Petranovich</t>
  </si>
  <si>
    <t>070</t>
  </si>
  <si>
    <t>Randal Roebuck</t>
  </si>
  <si>
    <t>1085</t>
  </si>
  <si>
    <t>Harish Ramamurthy</t>
  </si>
  <si>
    <t>177</t>
  </si>
  <si>
    <t>VK Jones</t>
  </si>
  <si>
    <t>Editorial</t>
  </si>
  <si>
    <t>799</t>
  </si>
  <si>
    <t>Necati Canpolat</t>
  </si>
  <si>
    <t>Brian Hart</t>
  </si>
  <si>
    <t>745</t>
  </si>
  <si>
    <t>Satoshi Oyama</t>
  </si>
  <si>
    <t>1111</t>
  </si>
  <si>
    <t>Jeff Gilbert</t>
  </si>
  <si>
    <t>2345</t>
  </si>
  <si>
    <t>Kitazawa@Shoichi</t>
  </si>
  <si>
    <t>964</t>
  </si>
  <si>
    <t>Minyoung Park</t>
  </si>
  <si>
    <t>Lusheng Ji</t>
  </si>
  <si>
    <t>730</t>
  </si>
  <si>
    <t>Carl Kain</t>
  </si>
  <si>
    <t>1701</t>
  </si>
  <si>
    <t>Seungeun Hong</t>
  </si>
  <si>
    <t>381</t>
  </si>
  <si>
    <t>Hang Liu</t>
  </si>
  <si>
    <t>731</t>
  </si>
  <si>
    <t>Joseph P Lauer</t>
  </si>
  <si>
    <t>398</t>
  </si>
  <si>
    <t>James Yee</t>
  </si>
  <si>
    <t>468</t>
  </si>
  <si>
    <t>Su Khiong Yong</t>
  </si>
  <si>
    <t>Fujio Watanabe</t>
  </si>
  <si>
    <t>858</t>
  </si>
  <si>
    <t>Hongyuan Zhang</t>
  </si>
  <si>
    <t>2457</t>
  </si>
  <si>
    <t>Alireza Tarighat</t>
  </si>
  <si>
    <t>Harry Worstell</t>
  </si>
  <si>
    <t>689</t>
  </si>
  <si>
    <t>Jarkko Kneckt</t>
  </si>
  <si>
    <t>1896</t>
  </si>
  <si>
    <t>Ashish Shukla</t>
  </si>
  <si>
    <t>665</t>
  </si>
  <si>
    <t>Yusuke Asai</t>
  </si>
  <si>
    <t>125</t>
  </si>
  <si>
    <t>Miller, Robert</t>
  </si>
  <si>
    <t>2439</t>
  </si>
  <si>
    <t>Youhan Kim</t>
  </si>
  <si>
    <t>1888</t>
  </si>
  <si>
    <t>Michael Grigat</t>
  </si>
  <si>
    <t>Bruce Kraemer</t>
  </si>
  <si>
    <t>1087</t>
  </si>
  <si>
    <t>Raja Banerjea</t>
  </si>
  <si>
    <t>1730</t>
  </si>
  <si>
    <t>Alex Reznik</t>
  </si>
  <si>
    <t>451</t>
  </si>
  <si>
    <t>Eldad Perahia</t>
  </si>
  <si>
    <t>184</t>
  </si>
  <si>
    <t>Santosh  Abraham</t>
  </si>
  <si>
    <t>2388</t>
  </si>
  <si>
    <t>Sudhir Srinivasa</t>
  </si>
  <si>
    <t>Mark Kobayashi</t>
  </si>
  <si>
    <t>389</t>
  </si>
  <si>
    <t>Joonsuk Kim</t>
  </si>
  <si>
    <t>1704</t>
  </si>
  <si>
    <t>Wynona Jaocbs</t>
  </si>
  <si>
    <t>362</t>
  </si>
  <si>
    <t>Michael Montemurro</t>
  </si>
  <si>
    <t>189</t>
  </si>
  <si>
    <t>Jeyhan Karaoguz</t>
  </si>
  <si>
    <t>434</t>
  </si>
  <si>
    <t>Sudheer Grandhi</t>
  </si>
  <si>
    <t>762</t>
  </si>
  <si>
    <t>Vinko Erceg</t>
  </si>
  <si>
    <t>Christopher Hansen</t>
  </si>
  <si>
    <t>Henry Ptasinski</t>
  </si>
  <si>
    <t>422</t>
  </si>
  <si>
    <t>Christopher Young</t>
  </si>
  <si>
    <t>2444</t>
  </si>
  <si>
    <t>Murat Mese</t>
  </si>
  <si>
    <t>670</t>
  </si>
  <si>
    <t>Bazhong Shen</t>
  </si>
  <si>
    <t>2260</t>
  </si>
  <si>
    <t>Paul Lambert</t>
  </si>
  <si>
    <t>1120</t>
  </si>
  <si>
    <t>Rene Purnadi</t>
  </si>
  <si>
    <t>1121</t>
  </si>
  <si>
    <t>Hemanth Sampath</t>
  </si>
  <si>
    <t>447</t>
  </si>
  <si>
    <t>John Coffey</t>
  </si>
  <si>
    <t>246</t>
  </si>
  <si>
    <t>Qi Wang</t>
  </si>
  <si>
    <t>628</t>
  </si>
  <si>
    <t>Daniel R. Borges</t>
  </si>
  <si>
    <t>867</t>
  </si>
  <si>
    <t>David Goodall</t>
  </si>
  <si>
    <t>131</t>
  </si>
  <si>
    <t>Hiertz, Guido R.</t>
  </si>
  <si>
    <t>319</t>
  </si>
  <si>
    <t>Jouni Malinen</t>
  </si>
  <si>
    <t>333</t>
  </si>
  <si>
    <t>Hui-Ling Lou</t>
  </si>
  <si>
    <t>648</t>
  </si>
  <si>
    <t>Dave Stephenson</t>
  </si>
  <si>
    <t>Roger Durand</t>
  </si>
  <si>
    <t>2293</t>
  </si>
  <si>
    <t>Brad Lynch</t>
  </si>
  <si>
    <t>671</t>
  </si>
  <si>
    <t>Michelle Gong</t>
  </si>
  <si>
    <t>464</t>
  </si>
  <si>
    <t>Dan Harkins</t>
  </si>
  <si>
    <t>285</t>
  </si>
  <si>
    <t>James Worsham</t>
  </si>
  <si>
    <t>Clint Chaplin</t>
  </si>
  <si>
    <t>Stephen McCann</t>
  </si>
  <si>
    <t>414</t>
  </si>
  <si>
    <t>Matthew Fischer</t>
  </si>
  <si>
    <t>420</t>
  </si>
  <si>
    <t>Osama Aboul-Magd</t>
  </si>
  <si>
    <t>735</t>
  </si>
  <si>
    <t>Thomas M Kurihara</t>
  </si>
  <si>
    <t>Chris Hartman</t>
  </si>
  <si>
    <t>623</t>
  </si>
  <si>
    <t>Peter Ecclesine</t>
  </si>
  <si>
    <t>826</t>
  </si>
  <si>
    <t>George Bumiller</t>
  </si>
  <si>
    <t>400</t>
  </si>
  <si>
    <t>Tom Kolze</t>
  </si>
  <si>
    <t>768</t>
  </si>
  <si>
    <t>Kaberi Banerjee</t>
  </si>
  <si>
    <t>869</t>
  </si>
  <si>
    <t>Mark Hamilton</t>
  </si>
  <si>
    <t>727</t>
  </si>
  <si>
    <t>327</t>
  </si>
  <si>
    <t>David Hunter</t>
  </si>
  <si>
    <t>Number of comments</t>
  </si>
  <si>
    <t>Vote</t>
  </si>
  <si>
    <t>Comment Type</t>
  </si>
  <si>
    <t>Balloter ID</t>
  </si>
  <si>
    <t>Name</t>
  </si>
  <si>
    <t>ID</t>
  </si>
  <si>
    <t>n</t>
  </si>
  <si>
    <t xml:space="preserve"> </t>
  </si>
  <si>
    <t>Editor</t>
  </si>
  <si>
    <t>Category</t>
  </si>
  <si>
    <t># of comments</t>
  </si>
  <si>
    <t># of duplicates</t>
  </si>
  <si>
    <t>#resolved</t>
  </si>
  <si>
    <t>Same as above</t>
  </si>
  <si>
    <t>accept</t>
  </si>
  <si>
    <t>This is captured in section 7.1.4.7 11mb.</t>
  </si>
  <si>
    <t xml:space="preserve">Will clarify TXTIME(BlockACK). This is the time required to transmit Block ACK request. Brian my assumption is  that tx rate is fixed and also size of the packet is fixed, so this can be calculated.  </t>
  </si>
  <si>
    <t>72(73)</t>
  </si>
  <si>
    <t>Reject. This is outside the scope, and  IGMP snooping is discussed as one example through which it may be achieved.</t>
  </si>
  <si>
    <t>Agree in prinicpile.  Change as  "MRG provides greater reliability via transmission …."</t>
  </si>
  <si>
    <t>Agree.  Reword like " The MRG BAR Information field is only included when BlockAckReq frame is used for MRG service and the RA is a group address."</t>
  </si>
  <si>
    <t>Agree. Reword like "If the RA of a Multi-TID BlockAck frame ( when used for MRG service) is a group address, then the TID_INFO field is zero, and only one TID is present."</t>
  </si>
  <si>
    <t>Agree.  Reword like " If the RA of a the Multi-TID BlockAckReq frame (when used for MRG service) is a group address the TID_INFO field is zero and only one TID is present in the Multi-TID BlockAckReq frame"</t>
  </si>
  <si>
    <t>Normally first BlockAck frame should be available after SIFS, if that is missing, then retransmitting BlockAckReq frame should be possible at PIFS.</t>
  </si>
  <si>
    <t>Agree</t>
  </si>
  <si>
    <t>Change to MRG TXOP. Captured as part of CID 129</t>
  </si>
  <si>
    <t>Accept</t>
  </si>
  <si>
    <t>TXTIME(BlockAck) will need to be calculated dynamically based on PHY rate.</t>
  </si>
  <si>
    <t>Agree on changing "yet shall still use" to "but do use". For rest the text itself is section 9.10.10 and is defining new behavior for MRG Block Ack.</t>
  </si>
  <si>
    <t>Change "first Block Ack Starting Sequence Control" to "Block Ack Starting Sequence Control". Refer to CID 136</t>
  </si>
  <si>
    <t>Change "The process" to "This process"</t>
  </si>
  <si>
    <t>Replace "MRG stream" by "MRG TXOP". May need to look into other usage of MRG stream and add definition.</t>
  </si>
  <si>
    <t>Agree. Discuss how after missing a BlockAck AP can retransmitt without waiting for all BlockAcks to complete</t>
  </si>
  <si>
    <t>Reject . With change in this rule the function TXTIME(BloackAck) becomes very complex.</t>
  </si>
  <si>
    <t>Discuss, how can legacy client behavior been maintained, one way is to define new BlockAckReq frame as mentioned in CID 64</t>
  </si>
  <si>
    <t>Need clarification from commentor</t>
  </si>
  <si>
    <t>Will need to be added</t>
  </si>
  <si>
    <t>Same as CID 167</t>
  </si>
  <si>
    <t>Same as CID 168</t>
  </si>
  <si>
    <t>The current spec does not prevent it, but most implementations may want to do that.</t>
  </si>
  <si>
    <t>New definition: A power management mode for a group addressed stream subject to an MRG agreement wherein the frames are transmitted at any time  without regard to the power state of the non-AP STAs in the group; i.e. a continuous Service Period.</t>
  </si>
  <si>
    <t>Counter : Replace "could be up to 2008 bits" with "consists  of 2008 bits".</t>
  </si>
  <si>
    <t>The changes from base spec for duration need to be captured. Some of it is decribed in section 9.10.10,  TXOP frame to cover Data frames plus Ack frames</t>
  </si>
  <si>
    <t>Clarification from Commenter required.</t>
  </si>
  <si>
    <t>. Agree in principle.Change virtual to Partial.  Not sure if another figure is needed. Similar comment resolved above</t>
  </si>
  <si>
    <r>
      <t>T</t>
    </r>
    <r>
      <rPr>
        <sz val="10"/>
        <color indexed="10"/>
        <rFont val="Arial"/>
        <family val="2"/>
      </rPr>
      <t>his is  how protective mechanism have been documented in .11mb. Agree on ending the paragraph with period. Change if no such protective mechanism</t>
    </r>
  </si>
  <si>
    <t xml:space="preserve">Accept .looks right. </t>
  </si>
  <si>
    <t>Agree. Will need to add definition of Extended ADDBA frames</t>
  </si>
  <si>
    <t>Agree. Add definition for non-MRG_SP group addressed frames.</t>
  </si>
  <si>
    <t>accept. Replace "For a Schedule element sent within a 37 MRG Response element, the TSID field is reserved" with "except for a Schedule element sent within a 37 MRG Response element, the TSID field is reserved"                     Second place also insert "except"</t>
  </si>
  <si>
    <t>Reject : DMS and MRG are both procedures to make multicast reliable.</t>
  </si>
  <si>
    <t>Same resolution as CID 72</t>
  </si>
  <si>
    <t>Discuss</t>
  </si>
  <si>
    <t>Accept:</t>
  </si>
  <si>
    <t xml:space="preserve">Accept in principle : Replace "Power Management mode" with "MRG Power Management mode" </t>
  </si>
  <si>
    <t>Accept. Add " If the DELBA MRG Group Address Present field is set to 0 in the DELBA Parameters field, then the DELBA MRG Group Address field is not included."</t>
  </si>
  <si>
    <t>Handle with CID 174</t>
  </si>
  <si>
    <t>Discuss : HCCA is used as protective mechanism in 11mb section 9.10.3 , 9.11, 11.7.2 …..</t>
  </si>
  <si>
    <t>Discuss : It is also in 11mb section 9.10.3……</t>
  </si>
  <si>
    <t>Counter CID 174, 175. Accept this propose change.</t>
  </si>
  <si>
    <t>Simlar to CID 178. Discuss</t>
  </si>
  <si>
    <t>CID 212</t>
  </si>
  <si>
    <t xml:space="preserve"> CID 212</t>
  </si>
  <si>
    <t>Reject: RTS/CTS is used as a protection mechanism for for MRG TXOP???.</t>
  </si>
  <si>
    <t>Reject : Not sure what else to clarify. This language is used in base document also.</t>
  </si>
  <si>
    <t>Reject: Similar Language is used in base document like section 9.10.3</t>
  </si>
  <si>
    <t xml:space="preserve">Discuss </t>
  </si>
  <si>
    <t>CID 616</t>
  </si>
  <si>
    <t>Accept. CID 212</t>
  </si>
  <si>
    <t>CID 670</t>
  </si>
  <si>
    <t>Accept. Will need to provide the text for this.</t>
  </si>
  <si>
    <t>Accept. Will update section 3 with the definition</t>
  </si>
  <si>
    <t>Accept. Add definition for MRG Block</t>
  </si>
  <si>
    <t>Reject: Final retransmission is considered as trigger for success as mentioned in the text.</t>
  </si>
  <si>
    <t>Accept: Need to provide more text explaining the "Unsolicited retry procedure" in detail.</t>
  </si>
  <si>
    <t>CID 850</t>
  </si>
  <si>
    <t>Reject : This is explain in section 11.22.15.2 under MRG Procedures</t>
  </si>
  <si>
    <t>Reject: section 7.1.3.4.1 explains that if (A-)MSDU is retransmitted for MRG-DMS Ack policy then retransmission for the same (A-)MSDU with MRG-Unsolicited-Retry or MRG-Block-Ack need not be same.</t>
  </si>
  <si>
    <t>Accept: Replace "triple" with "3-tuple"</t>
  </si>
  <si>
    <t>Discuss : This is currently negotiated through ADDBA action frames</t>
  </si>
  <si>
    <t>Reject: Address1 is MRG group address</t>
  </si>
  <si>
    <t>Discuss if section 9.2.8.1 can be moved to 11.22.15.2 ( MRG procedures). This is mac related so should be independent section in 9.x</t>
  </si>
  <si>
    <t>Discuss Should this be added or is it separate two words.</t>
  </si>
  <si>
    <t xml:space="preserve">Discuss This is  how protective mechanism have been documented in .11mb. </t>
  </si>
  <si>
    <t>Need to think more on this</t>
  </si>
  <si>
    <t>Need to work on this</t>
  </si>
  <si>
    <t>Need to work on this . Cache is required to take care of the holes, before retransmission  occurs.( Based on discussion with Matt, look at the BA section to check if that is covered there already.</t>
  </si>
  <si>
    <t>Discuss : .</t>
  </si>
  <si>
    <t xml:space="preserve"> Agree It needs to end with Period. .</t>
  </si>
  <si>
    <t>Discuss :Basic/ Compressed is applicable to the text. Discuss</t>
  </si>
  <si>
    <t>Discuss . Is used to communicate the new buffered space.</t>
  </si>
  <si>
    <t>Discuss. This needs to get back in base spec, where it is described</t>
  </si>
  <si>
    <t>Defer</t>
  </si>
  <si>
    <t xml:space="preserve">Same as CID 64 and  65. Discuss </t>
  </si>
  <si>
    <t>Concealment address is a group address</t>
  </si>
  <si>
    <t xml:space="preserve">Reject. Described in 11.22.15.2.2 Discuss </t>
  </si>
  <si>
    <t>Accept in principle: Replace "non-MRG-SP group addressed frames" with "non-MRG group addressed frames".</t>
  </si>
  <si>
    <t>CID 182</t>
  </si>
  <si>
    <t>Reject : These changes are already there as part of base.</t>
  </si>
  <si>
    <t>Reject : Specified in 11.22.15.2.2</t>
  </si>
  <si>
    <t>Discuss.</t>
  </si>
  <si>
    <t>CID 210</t>
  </si>
  <si>
    <t xml:space="preserve">Accept: Change Note to "MRG frames are sent by QoS STAs as QoS data frames." </t>
  </si>
  <si>
    <t>CID 260</t>
  </si>
  <si>
    <t>Accept in principle: Replace "non-MRG-SP group addressed" to "non-MRG group Addressed".</t>
  </si>
  <si>
    <t>CID690</t>
  </si>
  <si>
    <t>Accept: Will need to be updated in the text</t>
  </si>
  <si>
    <t>Accept: CID 248</t>
  </si>
  <si>
    <t>Discuss. CID 248</t>
  </si>
  <si>
    <t>CID 248</t>
  </si>
  <si>
    <t>Accept in principle: Replace "Active MRG-SP power management mode" by "Active MRG-SP MRG powermanagement mode"</t>
  </si>
  <si>
    <t>Discuss. The definition of All Active/Any-PS is in section 3.aa2</t>
  </si>
  <si>
    <t>Discuss: What is the baseline for aa draft?</t>
  </si>
  <si>
    <t>Accept.</t>
  </si>
  <si>
    <t>Accept. New text needs to be provided</t>
  </si>
  <si>
    <t>Accept: Replace the sentence "A scheduled SP when the access policy is contention-based channel access for  an MRG group addressed stream is also set-up according to 9.2.7.3.7" with "When the access policy is contention-based channel access for an MRG group addressed stream, a SP is set-up according to 9.2.7.3.7"</t>
  </si>
  <si>
    <t>Accept. Replace "Further" with "Additionaly"</t>
  </si>
  <si>
    <t>Need Further Discussion with commentor. Then come up with a proposal to see if this can be supported</t>
  </si>
  <si>
    <t>Reject: Defined in section 3.254 in 11v draft. FMS changes the PS mode so that clients need to wake up after alternate DTIM periods, so this mode is different than PS mode</t>
  </si>
  <si>
    <t>Same resolution sa 759</t>
  </si>
  <si>
    <t>Accept in principle  This is not general power management mode. Propose to change it to  Delivery method.</t>
  </si>
  <si>
    <t xml:space="preserve">Accept in principle: Expand MRG in definition and every time till MRG is defined. After that just have first instance </t>
  </si>
  <si>
    <t>Reject : In this definition there is no mention of MRG concealment address. Concealment address is used as an outer address for A-MSDU and is a single address, not per group.</t>
  </si>
  <si>
    <t>Same as CID 1. Agree Just use Delivery method.</t>
  </si>
  <si>
    <t>Reject; Technical conditions for its use are defined in section 11.22.15.2.3</t>
  </si>
  <si>
    <t>Accept in principle : Change "Power Management Mode" to "MRG Power Management Mode". Check in how to use value in definitions.</t>
  </si>
  <si>
    <t>Accept in principle: Replace "If an MRG service is not denied, then the MRG Ack Policy and MRG Power Management Mode fields are 7 present; otherwise they are omitted" with "The MRG Ack Policy and MRG Power Management Mode fields are present when the Staus field is not equal to Denied"</t>
  </si>
  <si>
    <t>Accept in principle: The use of unsolicited DMS response in documented in section 11.22.15.2.2. Replace "autonomous" with "unsolicited"</t>
  </si>
  <si>
    <t>Reject : There is usage of stream in 11mb and not in context of traffic stream.</t>
  </si>
  <si>
    <t>Accept in principle : Replace "The non-AP STA may also  request reduced delivery latency, so that the AP transmits the frames via EDCA within regular Service Periods." with "The non-AP STA may request the AP to transmit the frames via EDCA ."</t>
  </si>
  <si>
    <t>Resolution with new definition through CID 4</t>
  </si>
  <si>
    <t>Clause deleted as part of SCS comment resolution documented in 10/940r2</t>
  </si>
  <si>
    <t>Accept in principle:   Replace "There is no MAC-level recovery onbroadcast or multicast grouped addressed frames, except for those  frames sent with the To DS field set. 
- those frames sent with the To DS field set, or 
- Group addressed frames transmitted via MRG-service  
As a result, the reliability of this traffic is reduced, relative to the reliability of individually  addressed traffic, due to the increased probability of lost frames from interference, collisions, or time- varying channel properties." with "There is no MAC-level recovery onbroadcast or multicast grouped addressed frames, except for those  frames sent with the To DS field set. 
- those frames sent with the To DS field set, or 
- MRG frames. 
As a result, the reliability of thisnon-MRG traffic is reduced, relative to the reliability of individually  addressed traffic, due to the increased probability of lost frames from interference, collisions, or time- varying channel properties".</t>
  </si>
  <si>
    <t>Unsolicited retry</t>
  </si>
  <si>
    <t>: Should name  be changed to Automatic repeats</t>
  </si>
  <si>
    <t>Ganesh Venkatesan on Behalf of Rohit Suri (Cisco)</t>
  </si>
  <si>
    <t>LB164 MRG Category Comments</t>
  </si>
  <si>
    <t>doc.: IEEE 802.11-10/0805r4</t>
  </si>
  <si>
    <t>2010-09-16</t>
  </si>
</sst>
</file>

<file path=xl/styles.xml><?xml version="1.0" encoding="utf-8"?>
<styleSheet xmlns="http://schemas.openxmlformats.org/spreadsheetml/2006/main">
  <numFmts count="1">
    <numFmt numFmtId="164" formatCode="yyyy/m/d\ h:mm"/>
  </numFmts>
  <fonts count="11">
    <font>
      <sz val="10"/>
      <name val="Arial"/>
    </font>
    <font>
      <b/>
      <sz val="14"/>
      <name val="Times New Roman"/>
      <family val="1"/>
    </font>
    <font>
      <sz val="12"/>
      <name val="Times New Roman"/>
      <family val="1"/>
    </font>
    <font>
      <b/>
      <sz val="12"/>
      <color indexed="12"/>
      <name val="Times New Roman"/>
      <family val="1"/>
    </font>
    <font>
      <sz val="10"/>
      <name val="Arial"/>
      <family val="2"/>
    </font>
    <font>
      <b/>
      <sz val="10"/>
      <name val="Arial"/>
      <family val="2"/>
    </font>
    <font>
      <b/>
      <sz val="14"/>
      <name val="Arial"/>
      <family val="2"/>
    </font>
    <font>
      <sz val="14"/>
      <name val="Arial"/>
      <family val="2"/>
    </font>
    <font>
      <sz val="10"/>
      <name val="MS Sans Serif"/>
    </font>
    <font>
      <sz val="10"/>
      <color indexed="1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2">
    <xf numFmtId="0" fontId="0" fillId="0" borderId="0"/>
    <xf numFmtId="0" fontId="8" fillId="0" borderId="0"/>
  </cellStyleXfs>
  <cellXfs count="42">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vertical="top" wrapText="1"/>
    </xf>
    <xf numFmtId="1" fontId="5" fillId="0" borderId="0" xfId="0" applyNumberFormat="1" applyFont="1" applyAlignment="1">
      <alignment vertical="top" wrapText="1"/>
    </xf>
    <xf numFmtId="0" fontId="5" fillId="0" borderId="0" xfId="0" applyFont="1" applyAlignment="1">
      <alignment vertical="top" wrapText="1"/>
    </xf>
    <xf numFmtId="49" fontId="5" fillId="0" borderId="0" xfId="0" applyNumberFormat="1" applyFont="1" applyAlignment="1">
      <alignment vertical="top" wrapText="1"/>
    </xf>
    <xf numFmtId="2" fontId="5" fillId="0" borderId="0" xfId="0" applyNumberFormat="1" applyFont="1" applyAlignment="1">
      <alignment vertical="top" wrapText="1"/>
    </xf>
    <xf numFmtId="164" fontId="5"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4" fontId="0" fillId="0" borderId="0" xfId="0" applyNumberFormat="1" applyAlignment="1">
      <alignment vertical="top" wrapText="1"/>
    </xf>
    <xf numFmtId="1" fontId="6" fillId="0" borderId="0" xfId="0" applyNumberFormat="1" applyFont="1" applyAlignment="1">
      <alignment vertical="top" wrapText="1"/>
    </xf>
    <xf numFmtId="1" fontId="7" fillId="0" borderId="0" xfId="0" applyNumberFormat="1" applyFont="1" applyAlignment="1">
      <alignment vertical="top" wrapText="1"/>
    </xf>
    <xf numFmtId="0" fontId="8" fillId="0" borderId="0" xfId="1"/>
    <xf numFmtId="0" fontId="8" fillId="0" borderId="0" xfId="1" quotePrefix="1" applyNumberFormat="1"/>
    <xf numFmtId="0" fontId="0" fillId="0" borderId="0" xfId="0" applyAlignment="1">
      <alignment wrapText="1"/>
    </xf>
    <xf numFmtId="0" fontId="5" fillId="0" borderId="0" xfId="0" applyFont="1" applyAlignment="1">
      <alignment wrapText="1"/>
    </xf>
    <xf numFmtId="0" fontId="10" fillId="0" borderId="0" xfId="0" applyFont="1" applyAlignment="1">
      <alignment vertical="top" wrapText="1"/>
    </xf>
    <xf numFmtId="0" fontId="4" fillId="0" borderId="0" xfId="0" applyFont="1" applyAlignment="1">
      <alignment vertical="top" wrapText="1"/>
    </xf>
    <xf numFmtId="1" fontId="10" fillId="0" borderId="0" xfId="0" applyNumberFormat="1" applyFont="1" applyAlignment="1">
      <alignment vertical="top" wrapText="1"/>
    </xf>
    <xf numFmtId="49" fontId="10" fillId="0" borderId="0" xfId="0" applyNumberFormat="1" applyFont="1" applyAlignment="1">
      <alignment vertical="top" wrapText="1"/>
    </xf>
    <xf numFmtId="2" fontId="10" fillId="0" borderId="0" xfId="0" applyNumberFormat="1" applyFont="1" applyAlignment="1">
      <alignment vertical="top" wrapText="1"/>
    </xf>
    <xf numFmtId="164" fontId="10" fillId="0" borderId="0" xfId="0" applyNumberFormat="1" applyFont="1" applyAlignment="1">
      <alignment vertical="top" wrapText="1"/>
    </xf>
    <xf numFmtId="1" fontId="0" fillId="2" borderId="0" xfId="0" applyNumberFormat="1" applyFill="1" applyAlignment="1">
      <alignment vertical="top" wrapText="1"/>
    </xf>
    <xf numFmtId="0" fontId="0" fillId="2" borderId="0" xfId="0" applyFill="1" applyAlignment="1">
      <alignment vertical="top" wrapText="1"/>
    </xf>
    <xf numFmtId="49" fontId="0" fillId="2" borderId="0" xfId="0" applyNumberFormat="1" applyFill="1" applyAlignment="1">
      <alignment vertical="top" wrapText="1"/>
    </xf>
    <xf numFmtId="2" fontId="0" fillId="2" borderId="0" xfId="0" applyNumberFormat="1" applyFill="1" applyAlignment="1">
      <alignment vertical="top" wrapText="1"/>
    </xf>
    <xf numFmtId="0" fontId="10" fillId="2" borderId="0" xfId="0" applyFont="1" applyFill="1" applyAlignment="1">
      <alignment vertical="top" wrapText="1"/>
    </xf>
    <xf numFmtId="164" fontId="0" fillId="2" borderId="0" xfId="0" applyNumberFormat="1" applyFill="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571500</xdr:colOff>
      <xdr:row>24</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MRG category comments resolved in the PM1 sesssion in Waikoloa, HI (9/16./2010)</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I35"/>
  <sheetViews>
    <sheetView tabSelected="1" workbookViewId="0">
      <selection activeCell="B8" sqref="B8"/>
    </sheetView>
  </sheetViews>
  <sheetFormatPr defaultRowHeight="15.75"/>
  <cols>
    <col min="1" max="1" width="11.28515625" style="2" customWidth="1"/>
    <col min="2" max="16384" width="9.140625" style="2"/>
  </cols>
  <sheetData>
    <row r="1" spans="1:9" ht="18.75">
      <c r="B1" s="1" t="s">
        <v>2</v>
      </c>
    </row>
    <row r="2" spans="1:9" ht="18.75">
      <c r="B2" s="1" t="s">
        <v>0</v>
      </c>
    </row>
    <row r="3" spans="1:9" ht="18.75">
      <c r="A3" s="2" t="s">
        <v>8</v>
      </c>
      <c r="B3" s="1" t="s">
        <v>2523</v>
      </c>
    </row>
    <row r="4" spans="1:9" ht="18.75">
      <c r="A4" s="2" t="s">
        <v>1</v>
      </c>
      <c r="B4" s="11" t="s">
        <v>11</v>
      </c>
      <c r="F4" s="7"/>
    </row>
    <row r="5" spans="1:9">
      <c r="A5" s="2" t="s">
        <v>7</v>
      </c>
      <c r="B5" s="10" t="s">
        <v>12</v>
      </c>
    </row>
    <row r="6" spans="1:9" s="3" customFormat="1" ht="16.5" thickBot="1"/>
    <row r="7" spans="1:9" s="4" customFormat="1" ht="18.75">
      <c r="A7" s="4" t="s">
        <v>4</v>
      </c>
      <c r="B7" s="9" t="s">
        <v>2522</v>
      </c>
    </row>
    <row r="8" spans="1:9">
      <c r="A8" s="2" t="s">
        <v>9</v>
      </c>
      <c r="B8" s="8" t="s">
        <v>2524</v>
      </c>
    </row>
    <row r="9" spans="1:9">
      <c r="A9" s="2" t="s">
        <v>5</v>
      </c>
      <c r="B9" s="8" t="s">
        <v>2521</v>
      </c>
      <c r="C9" s="8"/>
      <c r="D9" s="8"/>
      <c r="E9" s="8"/>
      <c r="F9" s="8"/>
      <c r="G9" s="8"/>
      <c r="H9" s="8"/>
      <c r="I9" s="8"/>
    </row>
    <row r="10" spans="1:9">
      <c r="B10" s="8" t="s">
        <v>10</v>
      </c>
      <c r="C10" s="8"/>
      <c r="D10" s="8"/>
      <c r="E10" s="8"/>
      <c r="F10" s="8"/>
      <c r="G10" s="8"/>
      <c r="H10" s="8"/>
      <c r="I10" s="8"/>
    </row>
    <row r="11" spans="1:9">
      <c r="B11" s="8" t="s">
        <v>14</v>
      </c>
      <c r="C11" s="8"/>
      <c r="D11" s="8"/>
      <c r="E11" s="8"/>
      <c r="F11" s="8"/>
      <c r="G11" s="8"/>
      <c r="H11" s="8"/>
      <c r="I11" s="8"/>
    </row>
    <row r="12" spans="1:9">
      <c r="B12" s="8" t="s">
        <v>15</v>
      </c>
      <c r="C12" s="8"/>
      <c r="D12" s="8"/>
      <c r="E12" s="8"/>
      <c r="F12" s="8"/>
      <c r="G12" s="8"/>
      <c r="H12" s="8"/>
      <c r="I12" s="8"/>
    </row>
    <row r="13" spans="1:9">
      <c r="B13" s="8" t="s">
        <v>6</v>
      </c>
      <c r="C13" s="8"/>
      <c r="D13" s="8"/>
      <c r="E13" s="8"/>
      <c r="F13" s="8"/>
      <c r="G13" s="8"/>
      <c r="H13" s="8"/>
      <c r="I13" s="8"/>
    </row>
    <row r="14" spans="1:9">
      <c r="B14" s="8" t="s">
        <v>16</v>
      </c>
      <c r="C14" s="8"/>
      <c r="D14" s="8"/>
      <c r="E14" s="8"/>
      <c r="F14" s="8"/>
      <c r="G14" s="8"/>
      <c r="H14" s="8"/>
      <c r="I14" s="8"/>
    </row>
    <row r="15" spans="1:9">
      <c r="A15" s="2" t="s">
        <v>3</v>
      </c>
    </row>
    <row r="27" spans="1:5" ht="15.75" customHeight="1">
      <c r="A27" s="6"/>
      <c r="B27" s="41"/>
      <c r="C27" s="41"/>
      <c r="D27" s="41"/>
      <c r="E27" s="41"/>
    </row>
    <row r="28" spans="1:5" ht="15.75" customHeight="1">
      <c r="A28" s="4"/>
      <c r="B28" s="5"/>
      <c r="C28" s="5"/>
      <c r="D28" s="5"/>
      <c r="E28" s="5"/>
    </row>
    <row r="29" spans="1:5" ht="15.75" customHeight="1">
      <c r="A29" s="4"/>
      <c r="B29" s="40"/>
      <c r="C29" s="40"/>
      <c r="D29" s="40"/>
      <c r="E29" s="40"/>
    </row>
    <row r="30" spans="1:5" ht="15.75" customHeight="1">
      <c r="A30" s="4"/>
      <c r="B30" s="5"/>
      <c r="C30" s="5"/>
      <c r="D30" s="5"/>
      <c r="E30" s="5"/>
    </row>
    <row r="31" spans="1:5" ht="15.75" customHeight="1">
      <c r="A31" s="4"/>
      <c r="B31" s="40"/>
      <c r="C31" s="40"/>
      <c r="D31" s="40"/>
      <c r="E31" s="40"/>
    </row>
    <row r="32" spans="1:5" ht="15.75" customHeight="1">
      <c r="B32" s="40"/>
      <c r="C32" s="40"/>
      <c r="D32" s="40"/>
      <c r="E32" s="40"/>
    </row>
    <row r="33" ht="15.75" customHeight="1"/>
    <row r="34" ht="15.75" customHeight="1"/>
    <row r="35" ht="15.75" customHeight="1"/>
  </sheetData>
  <mergeCells count="3">
    <mergeCell ref="B29:E29"/>
    <mergeCell ref="B27:E27"/>
    <mergeCell ref="B31:E32"/>
  </mergeCells>
  <phoneticPr fontId="0" type="noConversion"/>
  <pageMargins left="0.75" right="0.75" top="1" bottom="1" header="0.5" footer="0.5"/>
  <pageSetup orientation="portrait" r:id="rId1"/>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sheetPr filterMode="1"/>
  <dimension ref="A1:AC1000"/>
  <sheetViews>
    <sheetView zoomScaleNormal="100" workbookViewId="0">
      <pane xSplit="1" ySplit="1" topLeftCell="I142" activePane="bottomRight" state="frozenSplit"/>
      <selection pane="topRight" activeCell="B1" sqref="B1"/>
      <selection pane="bottomLeft" activeCell="A2" sqref="A2"/>
      <selection pane="bottomRight" activeCell="T144" sqref="T144"/>
    </sheetView>
  </sheetViews>
  <sheetFormatPr defaultRowHeight="18" outlineLevelCol="1"/>
  <cols>
    <col min="1" max="1" width="5.7109375" style="23" customWidth="1"/>
    <col min="2" max="2" width="14.7109375" style="12" customWidth="1" outlineLevel="1"/>
    <col min="3" max="4" width="5.7109375" style="12" hidden="1" customWidth="1" outlineLevel="1"/>
    <col min="5" max="6" width="8.7109375" style="19" customWidth="1" outlineLevel="1"/>
    <col min="7" max="7" width="7.7109375" style="19" customWidth="1" outlineLevel="1"/>
    <col min="8" max="9" width="10.7109375" style="12" customWidth="1" outlineLevel="1"/>
    <col min="10" max="10" width="8.7109375" style="20" customWidth="1"/>
    <col min="11" max="11" width="7.7109375" style="19" customWidth="1" outlineLevel="1"/>
    <col min="12" max="12" width="8.7109375" style="19" customWidth="1"/>
    <col min="13" max="13" width="10.7109375" style="12" customWidth="1"/>
    <col min="14" max="14" width="6.7109375" style="12" hidden="1" customWidth="1"/>
    <col min="15" max="16" width="11.7109375" style="12" hidden="1" customWidth="1" outlineLevel="1"/>
    <col min="17" max="17" width="9.7109375" style="18" hidden="1" customWidth="1" outlineLevel="1"/>
    <col min="18" max="18" width="25.7109375" style="12" customWidth="1" collapsed="1"/>
    <col min="19" max="20" width="25.7109375" style="12" customWidth="1"/>
    <col min="21" max="21" width="9.7109375" style="12" customWidth="1"/>
    <col min="22" max="22" width="10.7109375" style="12" customWidth="1"/>
    <col min="23" max="23" width="7.7109375" style="12" customWidth="1"/>
    <col min="24" max="24" width="25.7109375" style="12" customWidth="1"/>
    <col min="25" max="25" width="6.7109375" style="12" customWidth="1"/>
    <col min="26" max="26" width="25.7109375" style="12" customWidth="1"/>
    <col min="27" max="27" width="9.7109375" style="12" customWidth="1"/>
    <col min="28" max="28" width="15.7109375" style="21" customWidth="1" outlineLevel="1"/>
    <col min="29" max="29" width="9.7109375" style="12" customWidth="1" outlineLevel="1"/>
    <col min="30" max="16384" width="9.140625" style="12"/>
  </cols>
  <sheetData>
    <row r="1" spans="1:29" s="14" customFormat="1" ht="38.25">
      <c r="A1" s="22" t="s">
        <v>17</v>
      </c>
      <c r="B1" s="14" t="s">
        <v>18</v>
      </c>
      <c r="C1" s="14" t="s">
        <v>19</v>
      </c>
      <c r="D1" s="14" t="s">
        <v>20</v>
      </c>
      <c r="E1" s="15" t="s">
        <v>21</v>
      </c>
      <c r="F1" s="15" t="s">
        <v>22</v>
      </c>
      <c r="G1" s="15" t="s">
        <v>23</v>
      </c>
      <c r="H1" s="14" t="s">
        <v>24</v>
      </c>
      <c r="I1" s="14" t="s">
        <v>25</v>
      </c>
      <c r="J1" s="16" t="s">
        <v>26</v>
      </c>
      <c r="K1" s="15" t="s">
        <v>27</v>
      </c>
      <c r="L1" s="15" t="s">
        <v>28</v>
      </c>
      <c r="M1" s="14" t="s">
        <v>29</v>
      </c>
      <c r="N1" s="14" t="s">
        <v>30</v>
      </c>
      <c r="O1" s="14" t="s">
        <v>31</v>
      </c>
      <c r="P1" s="14" t="s">
        <v>0</v>
      </c>
      <c r="Q1" s="13" t="s">
        <v>32</v>
      </c>
      <c r="R1" s="14" t="s">
        <v>33</v>
      </c>
      <c r="S1" s="14" t="s">
        <v>34</v>
      </c>
      <c r="T1" s="14" t="s">
        <v>35</v>
      </c>
      <c r="U1" s="14" t="s">
        <v>36</v>
      </c>
      <c r="V1" s="14" t="s">
        <v>37</v>
      </c>
      <c r="W1" s="14" t="s">
        <v>38</v>
      </c>
      <c r="X1" s="14" t="s">
        <v>39</v>
      </c>
      <c r="Y1" s="14" t="s">
        <v>40</v>
      </c>
      <c r="Z1" s="14" t="s">
        <v>41</v>
      </c>
      <c r="AA1" s="14" t="s">
        <v>42</v>
      </c>
      <c r="AB1" s="17" t="s">
        <v>43</v>
      </c>
      <c r="AC1" s="14" t="s">
        <v>44</v>
      </c>
    </row>
    <row r="2" spans="1:29" ht="76.5">
      <c r="A2" s="18">
        <v>606</v>
      </c>
      <c r="B2" s="12" t="s">
        <v>1280</v>
      </c>
      <c r="C2" s="12">
        <v>164</v>
      </c>
      <c r="D2" s="12">
        <v>1</v>
      </c>
      <c r="E2" s="19" t="s">
        <v>1287</v>
      </c>
      <c r="F2" s="19" t="s">
        <v>121</v>
      </c>
      <c r="G2" s="19" t="s">
        <v>110</v>
      </c>
      <c r="H2" s="12" t="s">
        <v>49</v>
      </c>
      <c r="I2" s="12" t="s">
        <v>50</v>
      </c>
      <c r="J2" s="20">
        <v>11</v>
      </c>
      <c r="K2" s="19">
        <v>6</v>
      </c>
      <c r="L2" s="19" t="s">
        <v>1287</v>
      </c>
      <c r="R2" s="12" t="s">
        <v>1288</v>
      </c>
      <c r="S2" s="12" t="s">
        <v>1289</v>
      </c>
      <c r="T2" s="12" t="s">
        <v>2433</v>
      </c>
      <c r="U2" s="12" t="s">
        <v>53</v>
      </c>
      <c r="V2" s="12" t="s">
        <v>54</v>
      </c>
      <c r="AB2" s="21">
        <v>40372.940659722219</v>
      </c>
      <c r="AC2" s="12" t="s">
        <v>53</v>
      </c>
    </row>
    <row r="3" spans="1:29" ht="76.5">
      <c r="A3" s="23">
        <v>817</v>
      </c>
      <c r="B3" s="12" t="s">
        <v>1773</v>
      </c>
      <c r="C3" s="12">
        <v>164</v>
      </c>
      <c r="D3" s="12">
        <v>1</v>
      </c>
      <c r="E3" s="19" t="s">
        <v>1287</v>
      </c>
      <c r="F3" s="19" t="s">
        <v>121</v>
      </c>
      <c r="G3" s="19" t="s">
        <v>110</v>
      </c>
      <c r="H3" s="12" t="s">
        <v>49</v>
      </c>
      <c r="I3" s="12" t="s">
        <v>50</v>
      </c>
      <c r="J3" s="20">
        <v>11</v>
      </c>
      <c r="K3" s="19">
        <v>6</v>
      </c>
      <c r="L3" s="19" t="s">
        <v>1287</v>
      </c>
      <c r="R3" s="12" t="s">
        <v>1789</v>
      </c>
      <c r="S3" s="12" t="s">
        <v>454</v>
      </c>
      <c r="T3" s="12">
        <v>606</v>
      </c>
      <c r="U3" s="12" t="s">
        <v>53</v>
      </c>
      <c r="V3" s="12" t="s">
        <v>54</v>
      </c>
      <c r="AB3" s="21">
        <v>40372.940659722219</v>
      </c>
      <c r="AC3" s="12" t="s">
        <v>53</v>
      </c>
    </row>
    <row r="4" spans="1:29" ht="76.5">
      <c r="A4" s="23">
        <v>909</v>
      </c>
      <c r="B4" s="12" t="s">
        <v>1773</v>
      </c>
      <c r="C4" s="12">
        <v>164</v>
      </c>
      <c r="D4" s="12">
        <v>1</v>
      </c>
      <c r="E4" s="19" t="s">
        <v>1287</v>
      </c>
      <c r="F4" s="19" t="s">
        <v>121</v>
      </c>
      <c r="G4" s="19" t="s">
        <v>110</v>
      </c>
      <c r="H4" s="12" t="s">
        <v>49</v>
      </c>
      <c r="I4" s="12" t="s">
        <v>50</v>
      </c>
      <c r="J4" s="20">
        <v>11</v>
      </c>
      <c r="K4" s="19">
        <v>6</v>
      </c>
      <c r="L4" s="19" t="s">
        <v>1287</v>
      </c>
      <c r="M4" s="12">
        <v>817</v>
      </c>
      <c r="R4" s="12" t="s">
        <v>1789</v>
      </c>
      <c r="S4" s="12" t="s">
        <v>454</v>
      </c>
      <c r="T4" s="12">
        <v>817</v>
      </c>
      <c r="U4" s="12" t="s">
        <v>53</v>
      </c>
      <c r="V4" s="12" t="s">
        <v>54</v>
      </c>
      <c r="AB4" s="21">
        <v>40372.940659722219</v>
      </c>
      <c r="AC4" s="12" t="s">
        <v>53</v>
      </c>
    </row>
    <row r="5" spans="1:29" ht="76.5">
      <c r="A5" s="18">
        <v>597</v>
      </c>
      <c r="B5" s="12" t="s">
        <v>1272</v>
      </c>
      <c r="C5" s="12">
        <v>164</v>
      </c>
      <c r="D5" s="12">
        <v>1</v>
      </c>
      <c r="E5" s="19" t="s">
        <v>1273</v>
      </c>
      <c r="F5" s="19" t="s">
        <v>151</v>
      </c>
      <c r="G5" s="19" t="s">
        <v>116</v>
      </c>
      <c r="H5" s="12" t="s">
        <v>49</v>
      </c>
      <c r="I5" s="12" t="s">
        <v>50</v>
      </c>
      <c r="J5" s="20">
        <v>12</v>
      </c>
      <c r="K5" s="19">
        <v>9</v>
      </c>
      <c r="L5" s="19" t="s">
        <v>1273</v>
      </c>
      <c r="R5" s="12" t="s">
        <v>1274</v>
      </c>
      <c r="S5" s="12" t="s">
        <v>454</v>
      </c>
      <c r="T5" s="12" t="s">
        <v>2434</v>
      </c>
      <c r="U5" s="12" t="s">
        <v>53</v>
      </c>
      <c r="V5" s="12" t="s">
        <v>54</v>
      </c>
      <c r="AB5" s="21">
        <v>40372.940659722219</v>
      </c>
      <c r="AC5" s="12" t="s">
        <v>53</v>
      </c>
    </row>
    <row r="6" spans="1:29" ht="25.5" hidden="1">
      <c r="A6" s="18">
        <v>5</v>
      </c>
      <c r="B6" s="12" t="s">
        <v>45</v>
      </c>
      <c r="C6" s="12">
        <v>164</v>
      </c>
      <c r="D6" s="12">
        <v>1</v>
      </c>
      <c r="E6" s="19" t="s">
        <v>65</v>
      </c>
      <c r="F6" s="19" t="s">
        <v>46</v>
      </c>
      <c r="G6" s="19" t="s">
        <v>66</v>
      </c>
      <c r="H6" s="12" t="s">
        <v>49</v>
      </c>
      <c r="I6" s="12" t="s">
        <v>50</v>
      </c>
      <c r="J6" s="20">
        <v>3</v>
      </c>
      <c r="K6" s="19">
        <v>43</v>
      </c>
      <c r="L6" s="19" t="s">
        <v>65</v>
      </c>
      <c r="M6" s="12">
        <v>604</v>
      </c>
      <c r="N6" s="12" t="s">
        <v>67</v>
      </c>
      <c r="Q6" s="18">
        <v>1</v>
      </c>
      <c r="R6" s="12" t="s">
        <v>68</v>
      </c>
      <c r="S6" s="12" t="s">
        <v>69</v>
      </c>
      <c r="T6" s="12" t="s">
        <v>70</v>
      </c>
      <c r="U6" s="12" t="s">
        <v>53</v>
      </c>
      <c r="V6" s="12" t="s">
        <v>53</v>
      </c>
      <c r="AB6" s="21">
        <v>40373.874675925923</v>
      </c>
      <c r="AC6" s="12" t="s">
        <v>53</v>
      </c>
    </row>
    <row r="7" spans="1:29" ht="140.25">
      <c r="A7" s="23">
        <v>819</v>
      </c>
      <c r="B7" s="12" t="s">
        <v>1773</v>
      </c>
      <c r="C7" s="12">
        <v>164</v>
      </c>
      <c r="D7" s="12">
        <v>1</v>
      </c>
      <c r="E7" s="19" t="s">
        <v>1273</v>
      </c>
      <c r="F7" s="19" t="s">
        <v>151</v>
      </c>
      <c r="G7" s="19" t="s">
        <v>116</v>
      </c>
      <c r="H7" s="12" t="s">
        <v>49</v>
      </c>
      <c r="I7" s="12" t="s">
        <v>50</v>
      </c>
      <c r="J7" s="20">
        <v>12</v>
      </c>
      <c r="K7" s="19">
        <v>9</v>
      </c>
      <c r="L7" s="19" t="s">
        <v>1273</v>
      </c>
      <c r="R7" s="12" t="s">
        <v>1791</v>
      </c>
      <c r="S7" s="12" t="s">
        <v>454</v>
      </c>
      <c r="T7" s="12">
        <v>597</v>
      </c>
      <c r="U7" s="12" t="s">
        <v>53</v>
      </c>
      <c r="V7" s="12" t="s">
        <v>54</v>
      </c>
      <c r="AB7" s="21">
        <v>40372.940659722219</v>
      </c>
      <c r="AC7" s="12" t="s">
        <v>53</v>
      </c>
    </row>
    <row r="8" spans="1:29" ht="140.25">
      <c r="A8" s="23">
        <v>911</v>
      </c>
      <c r="B8" s="12" t="s">
        <v>1773</v>
      </c>
      <c r="C8" s="12">
        <v>164</v>
      </c>
      <c r="D8" s="12">
        <v>1</v>
      </c>
      <c r="E8" s="19" t="s">
        <v>1273</v>
      </c>
      <c r="F8" s="19" t="s">
        <v>151</v>
      </c>
      <c r="G8" s="19" t="s">
        <v>116</v>
      </c>
      <c r="H8" s="12" t="s">
        <v>49</v>
      </c>
      <c r="I8" s="12" t="s">
        <v>50</v>
      </c>
      <c r="J8" s="20">
        <v>12</v>
      </c>
      <c r="K8" s="19">
        <v>9</v>
      </c>
      <c r="L8" s="19" t="s">
        <v>1273</v>
      </c>
      <c r="M8" s="12">
        <v>819</v>
      </c>
      <c r="R8" s="12" t="s">
        <v>1791</v>
      </c>
      <c r="S8" s="12" t="s">
        <v>454</v>
      </c>
      <c r="T8" s="12">
        <v>819</v>
      </c>
      <c r="U8" s="12" t="s">
        <v>53</v>
      </c>
      <c r="V8" s="12" t="s">
        <v>54</v>
      </c>
      <c r="AB8" s="21">
        <v>40372.940659722219</v>
      </c>
      <c r="AC8" s="12" t="s">
        <v>53</v>
      </c>
    </row>
    <row r="9" spans="1:29" ht="51" hidden="1">
      <c r="A9" s="18">
        <v>8</v>
      </c>
      <c r="B9" s="12" t="s">
        <v>45</v>
      </c>
      <c r="C9" s="12">
        <v>164</v>
      </c>
      <c r="D9" s="12">
        <v>1</v>
      </c>
      <c r="E9" s="19" t="s">
        <v>80</v>
      </c>
      <c r="F9" s="19" t="s">
        <v>81</v>
      </c>
      <c r="G9" s="19" t="s">
        <v>82</v>
      </c>
      <c r="H9" s="12" t="s">
        <v>49</v>
      </c>
      <c r="I9" s="12" t="s">
        <v>50</v>
      </c>
      <c r="J9" s="20">
        <v>32</v>
      </c>
      <c r="K9" s="19">
        <v>20</v>
      </c>
      <c r="L9" s="19" t="s">
        <v>80</v>
      </c>
      <c r="R9" s="12" t="s">
        <v>83</v>
      </c>
      <c r="S9" s="12" t="s">
        <v>84</v>
      </c>
      <c r="U9" s="12" t="s">
        <v>53</v>
      </c>
      <c r="V9" s="12" t="s">
        <v>85</v>
      </c>
      <c r="AB9" s="21">
        <v>40372.940659722219</v>
      </c>
      <c r="AC9" s="12" t="s">
        <v>53</v>
      </c>
    </row>
    <row r="10" spans="1:29" ht="242.25" hidden="1">
      <c r="A10" s="18">
        <v>9</v>
      </c>
      <c r="B10" s="12" t="s">
        <v>45</v>
      </c>
      <c r="C10" s="12">
        <v>164</v>
      </c>
      <c r="D10" s="12">
        <v>1</v>
      </c>
      <c r="E10" s="19" t="s">
        <v>86</v>
      </c>
      <c r="F10" s="19" t="s">
        <v>87</v>
      </c>
      <c r="G10" s="19" t="s">
        <v>88</v>
      </c>
      <c r="H10" s="12" t="s">
        <v>49</v>
      </c>
      <c r="I10" s="12" t="s">
        <v>50</v>
      </c>
      <c r="J10" s="20">
        <v>35</v>
      </c>
      <c r="L10" s="19" t="s">
        <v>86</v>
      </c>
      <c r="M10" s="12">
        <v>769</v>
      </c>
      <c r="R10" s="12" t="s">
        <v>89</v>
      </c>
      <c r="S10" s="12" t="s">
        <v>90</v>
      </c>
      <c r="U10" s="12" t="s">
        <v>91</v>
      </c>
      <c r="V10" s="12" t="s">
        <v>91</v>
      </c>
      <c r="AB10" s="21">
        <v>40374.888321759259</v>
      </c>
      <c r="AC10" s="12" t="s">
        <v>91</v>
      </c>
    </row>
    <row r="11" spans="1:29" ht="127.5" hidden="1">
      <c r="A11" s="18">
        <v>10</v>
      </c>
      <c r="B11" s="12" t="s">
        <v>45</v>
      </c>
      <c r="C11" s="12">
        <v>164</v>
      </c>
      <c r="D11" s="12">
        <v>1</v>
      </c>
      <c r="E11" s="19" t="s">
        <v>92</v>
      </c>
      <c r="F11" s="19" t="s">
        <v>48</v>
      </c>
      <c r="G11" s="19" t="s">
        <v>93</v>
      </c>
      <c r="H11" s="12" t="s">
        <v>49</v>
      </c>
      <c r="I11" s="12" t="s">
        <v>50</v>
      </c>
      <c r="J11" s="20">
        <v>36</v>
      </c>
      <c r="L11" s="19" t="s">
        <v>92</v>
      </c>
      <c r="M11" s="12">
        <v>69</v>
      </c>
      <c r="R11" s="12" t="s">
        <v>94</v>
      </c>
      <c r="S11" s="12" t="s">
        <v>95</v>
      </c>
      <c r="U11" s="12" t="s">
        <v>91</v>
      </c>
      <c r="V11" s="12" t="s">
        <v>91</v>
      </c>
      <c r="X11" s="12" t="s">
        <v>1887</v>
      </c>
      <c r="AB11" s="21">
        <v>40374.895914351851</v>
      </c>
      <c r="AC11" s="12" t="s">
        <v>91</v>
      </c>
    </row>
    <row r="12" spans="1:29" ht="38.25" hidden="1">
      <c r="A12" s="18">
        <v>11</v>
      </c>
      <c r="B12" s="12" t="s">
        <v>45</v>
      </c>
      <c r="C12" s="12">
        <v>164</v>
      </c>
      <c r="D12" s="12">
        <v>1</v>
      </c>
      <c r="E12" s="19" t="s">
        <v>96</v>
      </c>
      <c r="F12" s="19" t="s">
        <v>97</v>
      </c>
      <c r="G12" s="19" t="s">
        <v>98</v>
      </c>
      <c r="H12" s="12" t="s">
        <v>49</v>
      </c>
      <c r="I12" s="12" t="s">
        <v>50</v>
      </c>
      <c r="J12" s="20">
        <v>39</v>
      </c>
      <c r="L12" s="19" t="s">
        <v>96</v>
      </c>
      <c r="R12" s="12" t="s">
        <v>99</v>
      </c>
      <c r="S12" s="12" t="s">
        <v>100</v>
      </c>
      <c r="U12" s="12" t="s">
        <v>91</v>
      </c>
      <c r="V12" s="12" t="s">
        <v>91</v>
      </c>
      <c r="AB12" s="21">
        <v>40373.658692129633</v>
      </c>
      <c r="AC12" s="12" t="s">
        <v>91</v>
      </c>
    </row>
    <row r="13" spans="1:29" ht="408" hidden="1">
      <c r="A13" s="18">
        <v>12</v>
      </c>
      <c r="B13" s="12" t="s">
        <v>45</v>
      </c>
      <c r="C13" s="12">
        <v>164</v>
      </c>
      <c r="D13" s="12">
        <v>1</v>
      </c>
      <c r="E13" s="19" t="s">
        <v>101</v>
      </c>
      <c r="F13" s="19" t="s">
        <v>102</v>
      </c>
      <c r="G13" s="19" t="s">
        <v>103</v>
      </c>
      <c r="H13" s="12" t="s">
        <v>49</v>
      </c>
      <c r="I13" s="12" t="s">
        <v>50</v>
      </c>
      <c r="J13" s="20">
        <v>71</v>
      </c>
      <c r="L13" s="19" t="s">
        <v>101</v>
      </c>
      <c r="N13" s="12" t="s">
        <v>104</v>
      </c>
      <c r="Q13" s="18">
        <v>2</v>
      </c>
      <c r="R13" s="12" t="s">
        <v>105</v>
      </c>
      <c r="S13" s="12" t="s">
        <v>106</v>
      </c>
      <c r="T13" s="12" t="s">
        <v>1888</v>
      </c>
      <c r="U13" s="12" t="s">
        <v>53</v>
      </c>
      <c r="V13" s="12" t="s">
        <v>107</v>
      </c>
      <c r="AB13" s="21">
        <v>40374.794849537036</v>
      </c>
      <c r="AC13" s="12" t="s">
        <v>53</v>
      </c>
    </row>
    <row r="14" spans="1:29" ht="63.75" hidden="1">
      <c r="A14" s="18">
        <v>13</v>
      </c>
      <c r="B14" s="12" t="s">
        <v>108</v>
      </c>
      <c r="C14" s="12">
        <v>164</v>
      </c>
      <c r="D14" s="12">
        <v>1</v>
      </c>
      <c r="E14" s="19" t="s">
        <v>109</v>
      </c>
      <c r="F14" s="19" t="s">
        <v>110</v>
      </c>
      <c r="G14" s="19" t="s">
        <v>81</v>
      </c>
      <c r="H14" s="12" t="s">
        <v>111</v>
      </c>
      <c r="I14" s="12" t="s">
        <v>77</v>
      </c>
      <c r="J14" s="20">
        <v>6</v>
      </c>
      <c r="K14" s="19">
        <v>32</v>
      </c>
      <c r="L14" s="19" t="s">
        <v>109</v>
      </c>
      <c r="M14" s="12">
        <v>120</v>
      </c>
      <c r="N14" s="12" t="s">
        <v>67</v>
      </c>
      <c r="Q14" s="18">
        <v>1</v>
      </c>
      <c r="R14" s="12" t="s">
        <v>112</v>
      </c>
      <c r="S14" s="12" t="s">
        <v>113</v>
      </c>
      <c r="T14" s="12" t="s">
        <v>114</v>
      </c>
      <c r="U14" s="12" t="s">
        <v>53</v>
      </c>
      <c r="V14" s="12" t="s">
        <v>53</v>
      </c>
      <c r="AB14" s="21">
        <v>40373.884699074071</v>
      </c>
      <c r="AC14" s="12" t="s">
        <v>53</v>
      </c>
    </row>
    <row r="15" spans="1:29" ht="89.25" hidden="1">
      <c r="A15" s="18">
        <v>14</v>
      </c>
      <c r="B15" s="12" t="s">
        <v>108</v>
      </c>
      <c r="C15" s="12">
        <v>164</v>
      </c>
      <c r="D15" s="12">
        <v>1</v>
      </c>
      <c r="E15" s="19" t="s">
        <v>115</v>
      </c>
      <c r="F15" s="19" t="s">
        <v>116</v>
      </c>
      <c r="G15" s="19" t="s">
        <v>117</v>
      </c>
      <c r="H15" s="12" t="s">
        <v>49</v>
      </c>
      <c r="I15" s="12" t="s">
        <v>77</v>
      </c>
      <c r="J15" s="20">
        <v>9</v>
      </c>
      <c r="K15" s="19">
        <v>34</v>
      </c>
      <c r="L15" s="19" t="s">
        <v>115</v>
      </c>
      <c r="R15" s="12" t="s">
        <v>118</v>
      </c>
      <c r="S15" s="12" t="s">
        <v>119</v>
      </c>
      <c r="U15" s="12" t="s">
        <v>53</v>
      </c>
      <c r="V15" s="12" t="s">
        <v>85</v>
      </c>
      <c r="AB15" s="21">
        <v>40372.940659722219</v>
      </c>
      <c r="AC15" s="12" t="s">
        <v>53</v>
      </c>
    </row>
    <row r="16" spans="1:29" ht="76.5" hidden="1">
      <c r="A16" s="18">
        <v>15</v>
      </c>
      <c r="B16" s="12" t="s">
        <v>108</v>
      </c>
      <c r="C16" s="12">
        <v>164</v>
      </c>
      <c r="D16" s="12">
        <v>1</v>
      </c>
      <c r="E16" s="19" t="s">
        <v>120</v>
      </c>
      <c r="F16" s="19" t="s">
        <v>121</v>
      </c>
      <c r="G16" s="19" t="s">
        <v>122</v>
      </c>
      <c r="H16" s="12" t="s">
        <v>49</v>
      </c>
      <c r="I16" s="12" t="s">
        <v>77</v>
      </c>
      <c r="J16" s="20">
        <v>11</v>
      </c>
      <c r="K16" s="19">
        <v>29</v>
      </c>
      <c r="L16" s="19" t="s">
        <v>120</v>
      </c>
      <c r="R16" s="12" t="s">
        <v>123</v>
      </c>
      <c r="S16" s="12" t="s">
        <v>124</v>
      </c>
      <c r="U16" s="12" t="s">
        <v>53</v>
      </c>
      <c r="V16" s="12" t="s">
        <v>85</v>
      </c>
      <c r="AB16" s="21">
        <v>40372.940659722219</v>
      </c>
      <c r="AC16" s="12" t="s">
        <v>53</v>
      </c>
    </row>
    <row r="17" spans="1:29" ht="89.25" hidden="1">
      <c r="A17" s="18">
        <v>16</v>
      </c>
      <c r="B17" s="12" t="s">
        <v>108</v>
      </c>
      <c r="C17" s="12">
        <v>164</v>
      </c>
      <c r="D17" s="12">
        <v>1</v>
      </c>
      <c r="E17" s="19" t="s">
        <v>125</v>
      </c>
      <c r="F17" s="19" t="s">
        <v>76</v>
      </c>
      <c r="G17" s="19" t="s">
        <v>126</v>
      </c>
      <c r="H17" s="12" t="s">
        <v>111</v>
      </c>
      <c r="I17" s="12" t="s">
        <v>77</v>
      </c>
      <c r="J17" s="20">
        <v>13</v>
      </c>
      <c r="K17" s="19">
        <v>1</v>
      </c>
      <c r="L17" s="19" t="s">
        <v>125</v>
      </c>
      <c r="N17" s="12" t="s">
        <v>67</v>
      </c>
      <c r="Q17" s="18">
        <v>1</v>
      </c>
      <c r="R17" s="12" t="s">
        <v>127</v>
      </c>
      <c r="S17" s="12" t="s">
        <v>128</v>
      </c>
      <c r="T17" s="12" t="s">
        <v>129</v>
      </c>
      <c r="U17" s="12" t="s">
        <v>53</v>
      </c>
      <c r="V17" s="12" t="s">
        <v>53</v>
      </c>
      <c r="X17" s="12" t="s">
        <v>130</v>
      </c>
      <c r="Y17" s="12" t="s">
        <v>1889</v>
      </c>
      <c r="Z17" s="12" t="s">
        <v>1890</v>
      </c>
      <c r="AA17" s="12">
        <v>1.01</v>
      </c>
      <c r="AB17" s="21">
        <v>40379.555393518516</v>
      </c>
      <c r="AC17" s="12" t="s">
        <v>53</v>
      </c>
    </row>
    <row r="18" spans="1:29" ht="89.25" hidden="1">
      <c r="A18" s="18">
        <v>17</v>
      </c>
      <c r="B18" s="12" t="s">
        <v>108</v>
      </c>
      <c r="C18" s="12">
        <v>164</v>
      </c>
      <c r="D18" s="12">
        <v>1</v>
      </c>
      <c r="E18" s="19" t="s">
        <v>125</v>
      </c>
      <c r="F18" s="19" t="s">
        <v>76</v>
      </c>
      <c r="G18" s="19" t="s">
        <v>126</v>
      </c>
      <c r="H18" s="12" t="s">
        <v>111</v>
      </c>
      <c r="I18" s="12" t="s">
        <v>77</v>
      </c>
      <c r="J18" s="20">
        <v>13</v>
      </c>
      <c r="K18" s="19">
        <v>1</v>
      </c>
      <c r="L18" s="19" t="s">
        <v>125</v>
      </c>
      <c r="N18" s="12" t="s">
        <v>67</v>
      </c>
      <c r="Q18" s="18">
        <v>1</v>
      </c>
      <c r="R18" s="12" t="s">
        <v>131</v>
      </c>
      <c r="S18" s="12" t="s">
        <v>128</v>
      </c>
      <c r="T18" s="12" t="s">
        <v>132</v>
      </c>
      <c r="U18" s="12" t="s">
        <v>53</v>
      </c>
      <c r="V18" s="12" t="s">
        <v>53</v>
      </c>
      <c r="X18" s="12" t="s">
        <v>130</v>
      </c>
      <c r="Y18" s="12" t="s">
        <v>1889</v>
      </c>
      <c r="Z18" s="12" t="s">
        <v>1891</v>
      </c>
      <c r="AA18" s="12">
        <v>1.01</v>
      </c>
      <c r="AB18" s="21">
        <v>40379.555393518516</v>
      </c>
      <c r="AC18" s="12" t="s">
        <v>53</v>
      </c>
    </row>
    <row r="19" spans="1:29" ht="89.25" hidden="1">
      <c r="A19" s="18">
        <v>18</v>
      </c>
      <c r="B19" s="12" t="s">
        <v>108</v>
      </c>
      <c r="C19" s="12">
        <v>164</v>
      </c>
      <c r="D19" s="12">
        <v>1</v>
      </c>
      <c r="E19" s="19" t="s">
        <v>125</v>
      </c>
      <c r="F19" s="19" t="s">
        <v>76</v>
      </c>
      <c r="G19" s="19" t="s">
        <v>126</v>
      </c>
      <c r="H19" s="12" t="s">
        <v>111</v>
      </c>
      <c r="I19" s="12" t="s">
        <v>77</v>
      </c>
      <c r="J19" s="20">
        <v>13</v>
      </c>
      <c r="K19" s="19">
        <v>1</v>
      </c>
      <c r="L19" s="19" t="s">
        <v>125</v>
      </c>
      <c r="N19" s="12" t="s">
        <v>67</v>
      </c>
      <c r="Q19" s="18">
        <v>1</v>
      </c>
      <c r="R19" s="12" t="s">
        <v>133</v>
      </c>
      <c r="S19" s="12" t="s">
        <v>128</v>
      </c>
      <c r="T19" s="12" t="s">
        <v>134</v>
      </c>
      <c r="U19" s="12" t="s">
        <v>53</v>
      </c>
      <c r="V19" s="12" t="s">
        <v>53</v>
      </c>
      <c r="X19" s="12" t="s">
        <v>130</v>
      </c>
      <c r="Y19" s="12" t="s">
        <v>1889</v>
      </c>
      <c r="Z19" s="12" t="s">
        <v>1892</v>
      </c>
      <c r="AA19" s="12">
        <v>1.01</v>
      </c>
      <c r="AB19" s="21">
        <v>40379.555393518516</v>
      </c>
      <c r="AC19" s="12" t="s">
        <v>53</v>
      </c>
    </row>
    <row r="20" spans="1:29" ht="89.25" hidden="1">
      <c r="A20" s="18">
        <v>19</v>
      </c>
      <c r="B20" s="12" t="s">
        <v>108</v>
      </c>
      <c r="C20" s="12">
        <v>164</v>
      </c>
      <c r="D20" s="12">
        <v>1</v>
      </c>
      <c r="E20" s="19" t="s">
        <v>125</v>
      </c>
      <c r="F20" s="19" t="s">
        <v>76</v>
      </c>
      <c r="G20" s="19" t="s">
        <v>126</v>
      </c>
      <c r="H20" s="12" t="s">
        <v>111</v>
      </c>
      <c r="I20" s="12" t="s">
        <v>77</v>
      </c>
      <c r="J20" s="20">
        <v>13</v>
      </c>
      <c r="K20" s="19">
        <v>1</v>
      </c>
      <c r="L20" s="19" t="s">
        <v>125</v>
      </c>
      <c r="N20" s="12" t="s">
        <v>67</v>
      </c>
      <c r="Q20" s="18">
        <v>1</v>
      </c>
      <c r="R20" s="12" t="s">
        <v>135</v>
      </c>
      <c r="S20" s="12" t="s">
        <v>128</v>
      </c>
      <c r="T20" s="12" t="s">
        <v>136</v>
      </c>
      <c r="U20" s="12" t="s">
        <v>53</v>
      </c>
      <c r="V20" s="12" t="s">
        <v>53</v>
      </c>
      <c r="X20" s="12" t="s">
        <v>130</v>
      </c>
      <c r="Y20" s="12" t="s">
        <v>1889</v>
      </c>
      <c r="Z20" s="12" t="s">
        <v>1893</v>
      </c>
      <c r="AA20" s="12">
        <v>1.01</v>
      </c>
      <c r="AB20" s="21">
        <v>40379.555393518516</v>
      </c>
      <c r="AC20" s="12" t="s">
        <v>53</v>
      </c>
    </row>
    <row r="21" spans="1:29" ht="51" hidden="1">
      <c r="A21" s="18">
        <v>20</v>
      </c>
      <c r="B21" s="12" t="s">
        <v>108</v>
      </c>
      <c r="C21" s="12">
        <v>164</v>
      </c>
      <c r="D21" s="12">
        <v>1</v>
      </c>
      <c r="E21" s="19" t="s">
        <v>137</v>
      </c>
      <c r="F21" s="19" t="s">
        <v>138</v>
      </c>
      <c r="G21" s="19" t="s">
        <v>139</v>
      </c>
      <c r="H21" s="12" t="s">
        <v>49</v>
      </c>
      <c r="I21" s="12" t="s">
        <v>77</v>
      </c>
      <c r="J21" s="20">
        <v>23</v>
      </c>
      <c r="K21" s="19">
        <v>21</v>
      </c>
      <c r="L21" s="19" t="s">
        <v>137</v>
      </c>
      <c r="R21" s="12" t="s">
        <v>140</v>
      </c>
      <c r="S21" s="12" t="s">
        <v>141</v>
      </c>
      <c r="U21" s="12" t="s">
        <v>91</v>
      </c>
      <c r="V21" s="12" t="s">
        <v>91</v>
      </c>
      <c r="X21" s="12" t="s">
        <v>1894</v>
      </c>
      <c r="AB21" s="21">
        <v>40373.955104166664</v>
      </c>
      <c r="AC21" s="12" t="s">
        <v>91</v>
      </c>
    </row>
    <row r="22" spans="1:29" ht="51" hidden="1">
      <c r="A22" s="18">
        <v>21</v>
      </c>
      <c r="B22" s="12" t="s">
        <v>108</v>
      </c>
      <c r="C22" s="12">
        <v>164</v>
      </c>
      <c r="D22" s="12">
        <v>1</v>
      </c>
      <c r="E22" s="19" t="s">
        <v>142</v>
      </c>
      <c r="F22" s="19" t="s">
        <v>143</v>
      </c>
      <c r="G22" s="19" t="s">
        <v>144</v>
      </c>
      <c r="H22" s="12" t="s">
        <v>49</v>
      </c>
      <c r="I22" s="12" t="s">
        <v>77</v>
      </c>
      <c r="J22" s="20">
        <v>24</v>
      </c>
      <c r="K22" s="19">
        <v>30</v>
      </c>
      <c r="L22" s="19" t="s">
        <v>142</v>
      </c>
      <c r="R22" s="12" t="s">
        <v>145</v>
      </c>
      <c r="U22" s="12" t="s">
        <v>53</v>
      </c>
      <c r="V22" s="12" t="s">
        <v>85</v>
      </c>
      <c r="AB22" s="21">
        <v>40372.940659722219</v>
      </c>
      <c r="AC22" s="12" t="s">
        <v>53</v>
      </c>
    </row>
    <row r="23" spans="1:29" ht="76.5" hidden="1">
      <c r="A23" s="18">
        <v>22</v>
      </c>
      <c r="B23" s="12" t="s">
        <v>108</v>
      </c>
      <c r="C23" s="12">
        <v>164</v>
      </c>
      <c r="D23" s="12">
        <v>1</v>
      </c>
      <c r="E23" s="19" t="s">
        <v>146</v>
      </c>
      <c r="F23" s="19" t="s">
        <v>147</v>
      </c>
      <c r="G23" s="19" t="s">
        <v>58</v>
      </c>
      <c r="H23" s="12" t="s">
        <v>49</v>
      </c>
      <c r="I23" s="12" t="s">
        <v>77</v>
      </c>
      <c r="J23" s="20">
        <v>25</v>
      </c>
      <c r="K23" s="19">
        <v>8</v>
      </c>
      <c r="L23" s="19" t="s">
        <v>146</v>
      </c>
      <c r="R23" s="12" t="s">
        <v>148</v>
      </c>
      <c r="S23" s="12" t="s">
        <v>149</v>
      </c>
      <c r="U23" s="12" t="s">
        <v>53</v>
      </c>
      <c r="V23" s="12" t="s">
        <v>85</v>
      </c>
      <c r="AB23" s="21">
        <v>40372.940659722219</v>
      </c>
      <c r="AC23" s="12" t="s">
        <v>53</v>
      </c>
    </row>
    <row r="24" spans="1:29" ht="89.25" hidden="1">
      <c r="A24" s="18">
        <v>23</v>
      </c>
      <c r="B24" s="12" t="s">
        <v>108</v>
      </c>
      <c r="C24" s="12">
        <v>164</v>
      </c>
      <c r="D24" s="12">
        <v>1</v>
      </c>
      <c r="E24" s="19" t="s">
        <v>150</v>
      </c>
      <c r="F24" s="19" t="s">
        <v>72</v>
      </c>
      <c r="G24" s="19" t="s">
        <v>151</v>
      </c>
      <c r="H24" s="12" t="s">
        <v>49</v>
      </c>
      <c r="I24" s="12" t="s">
        <v>77</v>
      </c>
      <c r="J24" s="20">
        <v>26</v>
      </c>
      <c r="K24" s="19">
        <v>12</v>
      </c>
      <c r="L24" s="19" t="s">
        <v>150</v>
      </c>
      <c r="N24" s="12" t="s">
        <v>67</v>
      </c>
      <c r="Q24" s="18">
        <v>2</v>
      </c>
      <c r="R24" s="12" t="s">
        <v>152</v>
      </c>
      <c r="S24" s="12" t="s">
        <v>153</v>
      </c>
      <c r="T24" s="12" t="s">
        <v>154</v>
      </c>
      <c r="U24" s="12" t="s">
        <v>53</v>
      </c>
      <c r="V24" s="12" t="s">
        <v>107</v>
      </c>
      <c r="AB24" s="21">
        <v>40374.581701388888</v>
      </c>
      <c r="AC24" s="12" t="s">
        <v>53</v>
      </c>
    </row>
    <row r="25" spans="1:29" ht="280.5" hidden="1">
      <c r="A25" s="18">
        <v>24</v>
      </c>
      <c r="B25" s="12" t="s">
        <v>108</v>
      </c>
      <c r="C25" s="12">
        <v>164</v>
      </c>
      <c r="D25" s="12">
        <v>1</v>
      </c>
      <c r="E25" s="19" t="s">
        <v>155</v>
      </c>
      <c r="F25" s="19" t="s">
        <v>81</v>
      </c>
      <c r="G25" s="19" t="s">
        <v>87</v>
      </c>
      <c r="H25" s="12" t="s">
        <v>49</v>
      </c>
      <c r="I25" s="12" t="s">
        <v>77</v>
      </c>
      <c r="J25" s="20">
        <v>32</v>
      </c>
      <c r="K25" s="19">
        <v>35</v>
      </c>
      <c r="L25" s="19" t="s">
        <v>155</v>
      </c>
      <c r="N25" s="12" t="s">
        <v>104</v>
      </c>
      <c r="Q25" s="18">
        <v>2</v>
      </c>
      <c r="R25" s="12" t="s">
        <v>156</v>
      </c>
      <c r="S25" s="12" t="s">
        <v>157</v>
      </c>
      <c r="T25" s="12" t="s">
        <v>158</v>
      </c>
      <c r="U25" s="12" t="s">
        <v>53</v>
      </c>
      <c r="V25" s="12" t="s">
        <v>107</v>
      </c>
      <c r="AB25" s="21">
        <v>40374.464224537034</v>
      </c>
      <c r="AC25" s="12" t="s">
        <v>53</v>
      </c>
    </row>
    <row r="26" spans="1:29" ht="63.75" hidden="1">
      <c r="A26" s="18">
        <v>25</v>
      </c>
      <c r="B26" s="12" t="s">
        <v>108</v>
      </c>
      <c r="C26" s="12">
        <v>164</v>
      </c>
      <c r="D26" s="12">
        <v>1</v>
      </c>
      <c r="E26" s="19" t="s">
        <v>86</v>
      </c>
      <c r="F26" s="19" t="s">
        <v>87</v>
      </c>
      <c r="G26" s="19" t="s">
        <v>58</v>
      </c>
      <c r="H26" s="12" t="s">
        <v>111</v>
      </c>
      <c r="I26" s="12" t="s">
        <v>77</v>
      </c>
      <c r="J26" s="20">
        <v>35</v>
      </c>
      <c r="K26" s="19">
        <v>8</v>
      </c>
      <c r="L26" s="19" t="s">
        <v>86</v>
      </c>
      <c r="M26" s="12">
        <v>19</v>
      </c>
      <c r="N26" s="12" t="s">
        <v>67</v>
      </c>
      <c r="Q26" s="18">
        <v>1</v>
      </c>
      <c r="R26" s="12" t="s">
        <v>135</v>
      </c>
      <c r="S26" s="12" t="s">
        <v>159</v>
      </c>
      <c r="T26" s="12" t="s">
        <v>160</v>
      </c>
      <c r="U26" s="12" t="s">
        <v>53</v>
      </c>
      <c r="V26" s="12" t="s">
        <v>53</v>
      </c>
      <c r="X26" s="12" t="s">
        <v>161</v>
      </c>
      <c r="Y26" s="12" t="s">
        <v>77</v>
      </c>
      <c r="Z26" s="12" t="s">
        <v>1895</v>
      </c>
      <c r="AA26" s="12">
        <v>1.01</v>
      </c>
      <c r="AB26" s="21">
        <v>40379.555393518516</v>
      </c>
      <c r="AC26" s="12" t="s">
        <v>53</v>
      </c>
    </row>
    <row r="27" spans="1:29" ht="89.25" hidden="1">
      <c r="A27" s="18">
        <v>26</v>
      </c>
      <c r="B27" s="12" t="s">
        <v>108</v>
      </c>
      <c r="C27" s="12">
        <v>164</v>
      </c>
      <c r="D27" s="12">
        <v>1</v>
      </c>
      <c r="E27" s="19" t="s">
        <v>162</v>
      </c>
      <c r="F27" s="19" t="s">
        <v>48</v>
      </c>
      <c r="G27" s="19" t="s">
        <v>163</v>
      </c>
      <c r="H27" s="12" t="s">
        <v>49</v>
      </c>
      <c r="I27" s="12" t="s">
        <v>77</v>
      </c>
      <c r="J27" s="20">
        <v>36</v>
      </c>
      <c r="K27" s="19">
        <v>48</v>
      </c>
      <c r="L27" s="19" t="s">
        <v>162</v>
      </c>
      <c r="R27" s="12" t="s">
        <v>164</v>
      </c>
      <c r="S27" s="12" t="s">
        <v>165</v>
      </c>
      <c r="U27" s="12" t="s">
        <v>91</v>
      </c>
      <c r="V27" s="12" t="s">
        <v>91</v>
      </c>
      <c r="X27" s="12" t="s">
        <v>1896</v>
      </c>
      <c r="AB27" s="21">
        <v>40374.910671296297</v>
      </c>
      <c r="AC27" s="12" t="s">
        <v>91</v>
      </c>
    </row>
    <row r="28" spans="1:29" ht="76.5" hidden="1">
      <c r="A28" s="18">
        <v>27</v>
      </c>
      <c r="B28" s="12" t="s">
        <v>108</v>
      </c>
      <c r="C28" s="12">
        <v>164</v>
      </c>
      <c r="D28" s="12">
        <v>1</v>
      </c>
      <c r="E28" s="19" t="s">
        <v>166</v>
      </c>
      <c r="F28" s="19" t="s">
        <v>48</v>
      </c>
      <c r="G28" s="19" t="s">
        <v>167</v>
      </c>
      <c r="H28" s="12" t="s">
        <v>49</v>
      </c>
      <c r="I28" s="12" t="s">
        <v>77</v>
      </c>
      <c r="J28" s="20">
        <v>36</v>
      </c>
      <c r="K28" s="19">
        <v>27</v>
      </c>
      <c r="L28" s="19" t="s">
        <v>166</v>
      </c>
      <c r="R28" s="12" t="s">
        <v>164</v>
      </c>
      <c r="S28" s="12" t="s">
        <v>168</v>
      </c>
      <c r="U28" s="12" t="s">
        <v>91</v>
      </c>
      <c r="V28" s="12" t="s">
        <v>91</v>
      </c>
      <c r="X28" s="12" t="s">
        <v>1896</v>
      </c>
      <c r="AB28" s="21">
        <v>40374.910868055558</v>
      </c>
      <c r="AC28" s="12" t="s">
        <v>91</v>
      </c>
    </row>
    <row r="29" spans="1:29" ht="76.5" hidden="1">
      <c r="A29" s="18">
        <v>28</v>
      </c>
      <c r="B29" s="12" t="s">
        <v>108</v>
      </c>
      <c r="C29" s="12">
        <v>164</v>
      </c>
      <c r="D29" s="12">
        <v>1</v>
      </c>
      <c r="E29" s="19" t="s">
        <v>166</v>
      </c>
      <c r="F29" s="19" t="s">
        <v>48</v>
      </c>
      <c r="G29" s="19" t="s">
        <v>122</v>
      </c>
      <c r="H29" s="12" t="s">
        <v>49</v>
      </c>
      <c r="I29" s="12" t="s">
        <v>77</v>
      </c>
      <c r="J29" s="20">
        <v>36</v>
      </c>
      <c r="K29" s="19">
        <v>29</v>
      </c>
      <c r="L29" s="19" t="s">
        <v>166</v>
      </c>
      <c r="R29" s="12" t="s">
        <v>164</v>
      </c>
      <c r="S29" s="12" t="s">
        <v>168</v>
      </c>
      <c r="U29" s="12" t="s">
        <v>91</v>
      </c>
      <c r="V29" s="12" t="s">
        <v>91</v>
      </c>
      <c r="X29" s="12" t="s">
        <v>1896</v>
      </c>
      <c r="AB29" s="21">
        <v>40374.91101851852</v>
      </c>
      <c r="AC29" s="12" t="s">
        <v>91</v>
      </c>
    </row>
    <row r="30" spans="1:29" ht="51" hidden="1">
      <c r="A30" s="18">
        <v>29</v>
      </c>
      <c r="B30" s="12" t="s">
        <v>108</v>
      </c>
      <c r="C30" s="12">
        <v>164</v>
      </c>
      <c r="D30" s="12">
        <v>1</v>
      </c>
      <c r="E30" s="19" t="s">
        <v>169</v>
      </c>
      <c r="F30" s="19" t="s">
        <v>170</v>
      </c>
      <c r="G30" s="19" t="s">
        <v>171</v>
      </c>
      <c r="H30" s="12" t="s">
        <v>111</v>
      </c>
      <c r="I30" s="12" t="s">
        <v>77</v>
      </c>
      <c r="J30" s="20">
        <v>37</v>
      </c>
      <c r="K30" s="19">
        <v>53</v>
      </c>
      <c r="L30" s="19" t="s">
        <v>169</v>
      </c>
      <c r="N30" s="12" t="s">
        <v>67</v>
      </c>
      <c r="Q30" s="18">
        <v>1</v>
      </c>
      <c r="R30" s="12" t="s">
        <v>172</v>
      </c>
      <c r="S30" s="12" t="s">
        <v>128</v>
      </c>
      <c r="T30" s="12" t="s">
        <v>173</v>
      </c>
      <c r="U30" s="12" t="s">
        <v>53</v>
      </c>
      <c r="V30" s="12" t="s">
        <v>53</v>
      </c>
      <c r="X30" s="12" t="s">
        <v>174</v>
      </c>
      <c r="Y30" s="12" t="s">
        <v>1889</v>
      </c>
      <c r="Z30" s="12" t="s">
        <v>1897</v>
      </c>
      <c r="AA30" s="12">
        <v>1.01</v>
      </c>
      <c r="AB30" s="21">
        <v>40379.555393518516</v>
      </c>
      <c r="AC30" s="12" t="s">
        <v>53</v>
      </c>
    </row>
    <row r="31" spans="1:29" ht="63.75" hidden="1">
      <c r="A31" s="18">
        <v>30</v>
      </c>
      <c r="B31" s="12" t="s">
        <v>108</v>
      </c>
      <c r="C31" s="12">
        <v>164</v>
      </c>
      <c r="D31" s="12">
        <v>1</v>
      </c>
      <c r="E31" s="19" t="s">
        <v>169</v>
      </c>
      <c r="F31" s="19" t="s">
        <v>175</v>
      </c>
      <c r="G31" s="19" t="s">
        <v>126</v>
      </c>
      <c r="H31" s="12" t="s">
        <v>111</v>
      </c>
      <c r="I31" s="12" t="s">
        <v>77</v>
      </c>
      <c r="J31" s="20">
        <v>38</v>
      </c>
      <c r="K31" s="19">
        <v>1</v>
      </c>
      <c r="L31" s="19" t="s">
        <v>169</v>
      </c>
      <c r="M31" s="12">
        <v>29</v>
      </c>
      <c r="N31" s="12" t="s">
        <v>67</v>
      </c>
      <c r="Q31" s="18">
        <v>1</v>
      </c>
      <c r="R31" s="12" t="s">
        <v>172</v>
      </c>
      <c r="S31" s="12" t="s">
        <v>128</v>
      </c>
      <c r="T31" s="12" t="s">
        <v>176</v>
      </c>
      <c r="U31" s="12" t="s">
        <v>53</v>
      </c>
      <c r="V31" s="12" t="s">
        <v>53</v>
      </c>
      <c r="X31" s="12" t="s">
        <v>177</v>
      </c>
      <c r="Y31" s="12" t="s">
        <v>77</v>
      </c>
      <c r="Z31" s="12" t="s">
        <v>1898</v>
      </c>
      <c r="AA31" s="12">
        <v>1.01</v>
      </c>
      <c r="AB31" s="21">
        <v>40379.555393518516</v>
      </c>
      <c r="AC31" s="12" t="s">
        <v>53</v>
      </c>
    </row>
    <row r="32" spans="1:29" ht="165.75" hidden="1">
      <c r="A32" s="18">
        <v>31</v>
      </c>
      <c r="B32" s="12" t="s">
        <v>108</v>
      </c>
      <c r="C32" s="12">
        <v>164</v>
      </c>
      <c r="D32" s="12">
        <v>1</v>
      </c>
      <c r="E32" s="19" t="s">
        <v>96</v>
      </c>
      <c r="F32" s="19" t="s">
        <v>175</v>
      </c>
      <c r="G32" s="19" t="s">
        <v>178</v>
      </c>
      <c r="H32" s="12" t="s">
        <v>111</v>
      </c>
      <c r="I32" s="12" t="s">
        <v>77</v>
      </c>
      <c r="J32" s="20">
        <v>38</v>
      </c>
      <c r="K32" s="19">
        <v>44</v>
      </c>
      <c r="L32" s="19" t="s">
        <v>96</v>
      </c>
      <c r="M32" s="12">
        <v>19</v>
      </c>
      <c r="N32" s="12" t="s">
        <v>67</v>
      </c>
      <c r="Q32" s="18">
        <v>1</v>
      </c>
      <c r="R32" s="12" t="s">
        <v>135</v>
      </c>
      <c r="S32" s="12" t="s">
        <v>179</v>
      </c>
      <c r="T32" s="12" t="s">
        <v>180</v>
      </c>
      <c r="U32" s="12" t="s">
        <v>53</v>
      </c>
      <c r="V32" s="12" t="s">
        <v>53</v>
      </c>
      <c r="X32" s="12" t="s">
        <v>181</v>
      </c>
      <c r="Y32" s="12" t="s">
        <v>77</v>
      </c>
      <c r="Z32" s="12" t="s">
        <v>1899</v>
      </c>
      <c r="AA32" s="12">
        <v>1.01</v>
      </c>
      <c r="AB32" s="21">
        <v>40379.555393518516</v>
      </c>
      <c r="AC32" s="12" t="s">
        <v>53</v>
      </c>
    </row>
    <row r="33" spans="1:29" ht="38.25" hidden="1">
      <c r="A33" s="18">
        <v>32</v>
      </c>
      <c r="B33" s="12" t="s">
        <v>108</v>
      </c>
      <c r="C33" s="12">
        <v>164</v>
      </c>
      <c r="D33" s="12">
        <v>1</v>
      </c>
      <c r="E33" s="19" t="s">
        <v>96</v>
      </c>
      <c r="F33" s="19" t="s">
        <v>97</v>
      </c>
      <c r="G33" s="19" t="s">
        <v>126</v>
      </c>
      <c r="H33" s="12" t="s">
        <v>111</v>
      </c>
      <c r="I33" s="12" t="s">
        <v>77</v>
      </c>
      <c r="J33" s="20">
        <v>39</v>
      </c>
      <c r="K33" s="19">
        <v>1</v>
      </c>
      <c r="L33" s="19" t="s">
        <v>96</v>
      </c>
      <c r="N33" s="12" t="s">
        <v>67</v>
      </c>
      <c r="Q33" s="18">
        <v>1</v>
      </c>
      <c r="R33" s="12" t="s">
        <v>182</v>
      </c>
      <c r="S33" s="12" t="s">
        <v>183</v>
      </c>
      <c r="T33" s="12" t="s">
        <v>184</v>
      </c>
      <c r="U33" s="12" t="s">
        <v>53</v>
      </c>
      <c r="V33" s="12" t="s">
        <v>53</v>
      </c>
      <c r="X33" s="12" t="s">
        <v>185</v>
      </c>
      <c r="Y33" s="12" t="s">
        <v>1889</v>
      </c>
      <c r="Z33" s="12" t="s">
        <v>1900</v>
      </c>
      <c r="AA33" s="12">
        <v>1.01</v>
      </c>
      <c r="AB33" s="21">
        <v>40379.555393518516</v>
      </c>
      <c r="AC33" s="12" t="s">
        <v>53</v>
      </c>
    </row>
    <row r="34" spans="1:29" ht="51" hidden="1">
      <c r="A34" s="18">
        <v>33</v>
      </c>
      <c r="B34" s="12" t="s">
        <v>108</v>
      </c>
      <c r="C34" s="12">
        <v>164</v>
      </c>
      <c r="D34" s="12">
        <v>1</v>
      </c>
      <c r="E34" s="19" t="s">
        <v>186</v>
      </c>
      <c r="F34" s="19" t="s">
        <v>178</v>
      </c>
      <c r="G34" s="19" t="s">
        <v>187</v>
      </c>
      <c r="H34" s="12" t="s">
        <v>111</v>
      </c>
      <c r="I34" s="12" t="s">
        <v>77</v>
      </c>
      <c r="J34" s="20">
        <v>44</v>
      </c>
      <c r="K34" s="19">
        <v>41</v>
      </c>
      <c r="L34" s="19" t="s">
        <v>186</v>
      </c>
      <c r="N34" s="12" t="s">
        <v>67</v>
      </c>
      <c r="Q34" s="18">
        <v>2</v>
      </c>
      <c r="R34" s="12" t="s">
        <v>188</v>
      </c>
      <c r="S34" s="12" t="s">
        <v>189</v>
      </c>
      <c r="T34" s="12" t="s">
        <v>190</v>
      </c>
      <c r="U34" s="12" t="s">
        <v>53</v>
      </c>
      <c r="V34" s="12" t="s">
        <v>107</v>
      </c>
      <c r="AB34" s="21">
        <v>40374.490127314813</v>
      </c>
      <c r="AC34" s="12" t="s">
        <v>53</v>
      </c>
    </row>
    <row r="35" spans="1:29" ht="51" hidden="1">
      <c r="A35" s="18">
        <v>34</v>
      </c>
      <c r="B35" s="12" t="s">
        <v>108</v>
      </c>
      <c r="C35" s="12">
        <v>164</v>
      </c>
      <c r="D35" s="12">
        <v>1</v>
      </c>
      <c r="E35" s="19" t="s">
        <v>191</v>
      </c>
      <c r="F35" s="19" t="s">
        <v>192</v>
      </c>
      <c r="G35" s="19" t="s">
        <v>193</v>
      </c>
      <c r="H35" s="12" t="s">
        <v>111</v>
      </c>
      <c r="I35" s="12" t="s">
        <v>77</v>
      </c>
      <c r="J35" s="20">
        <v>45</v>
      </c>
      <c r="K35" s="19">
        <v>18</v>
      </c>
      <c r="L35" s="19" t="s">
        <v>191</v>
      </c>
      <c r="N35" s="12" t="s">
        <v>67</v>
      </c>
      <c r="Q35" s="18">
        <v>2</v>
      </c>
      <c r="R35" s="12" t="s">
        <v>188</v>
      </c>
      <c r="S35" s="12" t="s">
        <v>189</v>
      </c>
      <c r="T35" s="12" t="s">
        <v>194</v>
      </c>
      <c r="U35" s="12" t="s">
        <v>53</v>
      </c>
      <c r="V35" s="12" t="s">
        <v>107</v>
      </c>
      <c r="AB35" s="21">
        <v>40374.491585648146</v>
      </c>
      <c r="AC35" s="12" t="s">
        <v>53</v>
      </c>
    </row>
    <row r="36" spans="1:29" ht="51" hidden="1">
      <c r="A36" s="18">
        <v>35</v>
      </c>
      <c r="B36" s="12" t="s">
        <v>108</v>
      </c>
      <c r="C36" s="12">
        <v>164</v>
      </c>
      <c r="D36" s="12">
        <v>1</v>
      </c>
      <c r="E36" s="19" t="s">
        <v>195</v>
      </c>
      <c r="F36" s="19" t="s">
        <v>192</v>
      </c>
      <c r="G36" s="19" t="s">
        <v>97</v>
      </c>
      <c r="H36" s="12" t="s">
        <v>111</v>
      </c>
      <c r="I36" s="12" t="s">
        <v>77</v>
      </c>
      <c r="J36" s="20">
        <v>45</v>
      </c>
      <c r="K36" s="19">
        <v>39</v>
      </c>
      <c r="L36" s="19" t="s">
        <v>195</v>
      </c>
      <c r="N36" s="12" t="s">
        <v>67</v>
      </c>
      <c r="Q36" s="18">
        <v>2</v>
      </c>
      <c r="R36" s="12" t="s">
        <v>188</v>
      </c>
      <c r="S36" s="12" t="s">
        <v>189</v>
      </c>
      <c r="T36" s="12" t="s">
        <v>196</v>
      </c>
      <c r="U36" s="12" t="s">
        <v>53</v>
      </c>
      <c r="V36" s="12" t="s">
        <v>107</v>
      </c>
      <c r="AB36" s="21">
        <v>40374.491388888891</v>
      </c>
      <c r="AC36" s="12" t="s">
        <v>53</v>
      </c>
    </row>
    <row r="37" spans="1:29" ht="51" hidden="1">
      <c r="A37" s="18">
        <v>36</v>
      </c>
      <c r="B37" s="12" t="s">
        <v>108</v>
      </c>
      <c r="C37" s="12">
        <v>164</v>
      </c>
      <c r="D37" s="12">
        <v>1</v>
      </c>
      <c r="E37" s="19" t="s">
        <v>197</v>
      </c>
      <c r="F37" s="19" t="s">
        <v>198</v>
      </c>
      <c r="G37" s="19" t="s">
        <v>126</v>
      </c>
      <c r="H37" s="12" t="s">
        <v>111</v>
      </c>
      <c r="I37" s="12" t="s">
        <v>77</v>
      </c>
      <c r="J37" s="20">
        <v>47</v>
      </c>
      <c r="K37" s="19">
        <v>1</v>
      </c>
      <c r="L37" s="19" t="s">
        <v>197</v>
      </c>
      <c r="N37" s="12" t="s">
        <v>67</v>
      </c>
      <c r="Q37" s="18">
        <v>2</v>
      </c>
      <c r="R37" s="12" t="s">
        <v>188</v>
      </c>
      <c r="S37" s="12" t="s">
        <v>189</v>
      </c>
      <c r="T37" s="12" t="s">
        <v>199</v>
      </c>
      <c r="U37" s="12" t="s">
        <v>53</v>
      </c>
      <c r="V37" s="12" t="s">
        <v>107</v>
      </c>
      <c r="AB37" s="21">
        <v>40374.491782407407</v>
      </c>
      <c r="AC37" s="12" t="s">
        <v>53</v>
      </c>
    </row>
    <row r="38" spans="1:29" ht="63.75" hidden="1">
      <c r="A38" s="18">
        <v>37</v>
      </c>
      <c r="B38" s="12" t="s">
        <v>108</v>
      </c>
      <c r="C38" s="12">
        <v>164</v>
      </c>
      <c r="D38" s="12">
        <v>1</v>
      </c>
      <c r="E38" s="19" t="s">
        <v>200</v>
      </c>
      <c r="F38" s="19" t="s">
        <v>163</v>
      </c>
      <c r="G38" s="19" t="s">
        <v>139</v>
      </c>
      <c r="H38" s="12" t="s">
        <v>111</v>
      </c>
      <c r="I38" s="12" t="s">
        <v>77</v>
      </c>
      <c r="J38" s="20">
        <v>48</v>
      </c>
      <c r="K38" s="19">
        <v>21</v>
      </c>
      <c r="L38" s="19" t="s">
        <v>200</v>
      </c>
      <c r="M38" s="12">
        <v>17</v>
      </c>
      <c r="N38" s="12" t="s">
        <v>67</v>
      </c>
      <c r="Q38" s="18">
        <v>1</v>
      </c>
      <c r="R38" s="12" t="s">
        <v>131</v>
      </c>
      <c r="S38" s="12" t="s">
        <v>128</v>
      </c>
      <c r="T38" s="12" t="s">
        <v>201</v>
      </c>
      <c r="U38" s="12" t="s">
        <v>53</v>
      </c>
      <c r="V38" s="12" t="s">
        <v>53</v>
      </c>
      <c r="X38" s="12" t="s">
        <v>202</v>
      </c>
      <c r="Z38" s="12" t="s">
        <v>1901</v>
      </c>
      <c r="AB38" s="21">
        <v>40379.537488425929</v>
      </c>
      <c r="AC38" s="12" t="s">
        <v>53</v>
      </c>
    </row>
    <row r="39" spans="1:29" ht="51" hidden="1">
      <c r="A39" s="18">
        <v>38</v>
      </c>
      <c r="B39" s="12" t="s">
        <v>108</v>
      </c>
      <c r="C39" s="12">
        <v>164</v>
      </c>
      <c r="D39" s="12">
        <v>1</v>
      </c>
      <c r="E39" s="19" t="s">
        <v>203</v>
      </c>
      <c r="F39" s="19" t="s">
        <v>204</v>
      </c>
      <c r="G39" s="19" t="s">
        <v>58</v>
      </c>
      <c r="H39" s="12" t="s">
        <v>111</v>
      </c>
      <c r="I39" s="12" t="s">
        <v>77</v>
      </c>
      <c r="J39" s="20">
        <v>57</v>
      </c>
      <c r="K39" s="19">
        <v>8</v>
      </c>
      <c r="L39" s="19" t="s">
        <v>203</v>
      </c>
      <c r="R39" s="12" t="s">
        <v>205</v>
      </c>
      <c r="S39" s="12" t="s">
        <v>128</v>
      </c>
      <c r="U39" s="12" t="s">
        <v>91</v>
      </c>
      <c r="V39" s="12" t="s">
        <v>91</v>
      </c>
      <c r="AB39" s="21">
        <v>40373.658692129633</v>
      </c>
      <c r="AC39" s="12" t="s">
        <v>91</v>
      </c>
    </row>
    <row r="40" spans="1:29" ht="63.75" hidden="1">
      <c r="A40" s="18">
        <v>39</v>
      </c>
      <c r="B40" s="12" t="s">
        <v>108</v>
      </c>
      <c r="C40" s="12">
        <v>164</v>
      </c>
      <c r="D40" s="12">
        <v>1</v>
      </c>
      <c r="E40" s="19" t="s">
        <v>206</v>
      </c>
      <c r="F40" s="19" t="s">
        <v>207</v>
      </c>
      <c r="G40" s="19" t="s">
        <v>208</v>
      </c>
      <c r="H40" s="12" t="s">
        <v>111</v>
      </c>
      <c r="I40" s="12" t="s">
        <v>77</v>
      </c>
      <c r="J40" s="20">
        <v>70</v>
      </c>
      <c r="K40" s="19">
        <v>22</v>
      </c>
      <c r="L40" s="19" t="s">
        <v>206</v>
      </c>
      <c r="M40" s="12">
        <v>19</v>
      </c>
      <c r="N40" s="12" t="s">
        <v>67</v>
      </c>
      <c r="Q40" s="18">
        <v>1</v>
      </c>
      <c r="R40" s="12" t="s">
        <v>135</v>
      </c>
      <c r="S40" s="12" t="s">
        <v>128</v>
      </c>
      <c r="T40" s="12" t="s">
        <v>209</v>
      </c>
      <c r="U40" s="12" t="s">
        <v>53</v>
      </c>
      <c r="V40" s="12" t="s">
        <v>53</v>
      </c>
      <c r="X40" s="12" t="s">
        <v>210</v>
      </c>
      <c r="Y40" s="12" t="s">
        <v>77</v>
      </c>
      <c r="Z40" s="12" t="s">
        <v>1902</v>
      </c>
      <c r="AA40" s="12">
        <v>1.01</v>
      </c>
      <c r="AB40" s="21">
        <v>40379.555393518516</v>
      </c>
      <c r="AC40" s="12" t="s">
        <v>53</v>
      </c>
    </row>
    <row r="41" spans="1:29" ht="63.75" hidden="1">
      <c r="A41" s="18">
        <v>40</v>
      </c>
      <c r="B41" s="12" t="s">
        <v>108</v>
      </c>
      <c r="C41" s="12">
        <v>164</v>
      </c>
      <c r="D41" s="12">
        <v>1</v>
      </c>
      <c r="E41" s="19" t="s">
        <v>211</v>
      </c>
      <c r="F41" s="19" t="s">
        <v>212</v>
      </c>
      <c r="G41" s="19" t="s">
        <v>46</v>
      </c>
      <c r="H41" s="12" t="s">
        <v>111</v>
      </c>
      <c r="I41" s="12" t="s">
        <v>77</v>
      </c>
      <c r="J41" s="20">
        <v>72</v>
      </c>
      <c r="K41" s="19">
        <v>3</v>
      </c>
      <c r="L41" s="19" t="s">
        <v>211</v>
      </c>
      <c r="M41" s="12">
        <v>19</v>
      </c>
      <c r="Q41" s="18">
        <v>1</v>
      </c>
      <c r="R41" s="12" t="s">
        <v>135</v>
      </c>
      <c r="S41" s="12" t="s">
        <v>128</v>
      </c>
      <c r="U41" s="12" t="s">
        <v>53</v>
      </c>
      <c r="V41" s="12" t="s">
        <v>53</v>
      </c>
      <c r="X41" s="12" t="s">
        <v>213</v>
      </c>
      <c r="Z41" s="12" t="s">
        <v>1902</v>
      </c>
      <c r="AB41" s="21">
        <v>40379.540486111109</v>
      </c>
      <c r="AC41" s="12" t="s">
        <v>53</v>
      </c>
    </row>
    <row r="42" spans="1:29" ht="51" hidden="1">
      <c r="A42" s="18">
        <v>41</v>
      </c>
      <c r="B42" s="12" t="s">
        <v>108</v>
      </c>
      <c r="C42" s="12">
        <v>164</v>
      </c>
      <c r="D42" s="12">
        <v>1</v>
      </c>
      <c r="E42" s="19" t="s">
        <v>214</v>
      </c>
      <c r="F42" s="19" t="s">
        <v>212</v>
      </c>
      <c r="G42" s="19" t="s">
        <v>138</v>
      </c>
      <c r="H42" s="12" t="s">
        <v>111</v>
      </c>
      <c r="I42" s="12" t="s">
        <v>77</v>
      </c>
      <c r="J42" s="20">
        <v>72</v>
      </c>
      <c r="K42" s="19">
        <v>23</v>
      </c>
      <c r="L42" s="19" t="s">
        <v>214</v>
      </c>
      <c r="M42" s="12">
        <v>29</v>
      </c>
      <c r="N42" s="12" t="s">
        <v>67</v>
      </c>
      <c r="Q42" s="18">
        <v>1</v>
      </c>
      <c r="R42" s="12" t="s">
        <v>172</v>
      </c>
      <c r="S42" s="12" t="s">
        <v>128</v>
      </c>
      <c r="T42" s="12" t="s">
        <v>215</v>
      </c>
      <c r="U42" s="12" t="s">
        <v>53</v>
      </c>
      <c r="V42" s="12" t="s">
        <v>53</v>
      </c>
      <c r="X42" s="12" t="s">
        <v>216</v>
      </c>
      <c r="Y42" s="12" t="s">
        <v>77</v>
      </c>
      <c r="Z42" s="12" t="s">
        <v>1903</v>
      </c>
      <c r="AA42" s="12">
        <v>1.01</v>
      </c>
      <c r="AB42" s="21">
        <v>40379.555393518516</v>
      </c>
      <c r="AC42" s="12" t="s">
        <v>53</v>
      </c>
    </row>
    <row r="43" spans="1:29" ht="51" hidden="1">
      <c r="A43" s="18">
        <v>42</v>
      </c>
      <c r="B43" s="12" t="s">
        <v>108</v>
      </c>
      <c r="C43" s="12">
        <v>164</v>
      </c>
      <c r="D43" s="12">
        <v>1</v>
      </c>
      <c r="E43" s="19" t="s">
        <v>217</v>
      </c>
      <c r="F43" s="19" t="s">
        <v>218</v>
      </c>
      <c r="G43" s="19" t="s">
        <v>219</v>
      </c>
      <c r="H43" s="12" t="s">
        <v>111</v>
      </c>
      <c r="I43" s="12" t="s">
        <v>77</v>
      </c>
      <c r="J43" s="20">
        <v>78</v>
      </c>
      <c r="K43" s="19">
        <v>15</v>
      </c>
      <c r="L43" s="19" t="s">
        <v>217</v>
      </c>
      <c r="M43" s="12">
        <v>29</v>
      </c>
      <c r="N43" s="12" t="s">
        <v>67</v>
      </c>
      <c r="Q43" s="18">
        <v>1</v>
      </c>
      <c r="R43" s="12" t="s">
        <v>172</v>
      </c>
      <c r="S43" s="12" t="s">
        <v>128</v>
      </c>
      <c r="T43" s="12" t="s">
        <v>220</v>
      </c>
      <c r="U43" s="12" t="s">
        <v>53</v>
      </c>
      <c r="V43" s="12" t="s">
        <v>53</v>
      </c>
      <c r="X43" s="12" t="s">
        <v>221</v>
      </c>
      <c r="Y43" s="12" t="s">
        <v>77</v>
      </c>
      <c r="Z43" s="12" t="s">
        <v>1903</v>
      </c>
      <c r="AA43" s="12">
        <v>1.01</v>
      </c>
      <c r="AB43" s="21">
        <v>40379.555393518516</v>
      </c>
      <c r="AC43" s="12" t="s">
        <v>53</v>
      </c>
    </row>
    <row r="44" spans="1:29" ht="51" hidden="1">
      <c r="A44" s="18">
        <v>43</v>
      </c>
      <c r="B44" s="12" t="s">
        <v>108</v>
      </c>
      <c r="C44" s="12">
        <v>164</v>
      </c>
      <c r="D44" s="12">
        <v>1</v>
      </c>
      <c r="E44" s="19" t="s">
        <v>217</v>
      </c>
      <c r="F44" s="19" t="s">
        <v>218</v>
      </c>
      <c r="G44" s="19" t="s">
        <v>222</v>
      </c>
      <c r="H44" s="12" t="s">
        <v>111</v>
      </c>
      <c r="I44" s="12" t="s">
        <v>77</v>
      </c>
      <c r="J44" s="20">
        <v>78</v>
      </c>
      <c r="K44" s="19">
        <v>16</v>
      </c>
      <c r="L44" s="19" t="s">
        <v>217</v>
      </c>
      <c r="M44" s="12">
        <v>16</v>
      </c>
      <c r="N44" s="12" t="s">
        <v>67</v>
      </c>
      <c r="Q44" s="18">
        <v>1</v>
      </c>
      <c r="R44" s="12" t="s">
        <v>127</v>
      </c>
      <c r="S44" s="12" t="s">
        <v>128</v>
      </c>
      <c r="T44" s="12" t="s">
        <v>223</v>
      </c>
      <c r="U44" s="12" t="s">
        <v>53</v>
      </c>
      <c r="V44" s="12" t="s">
        <v>53</v>
      </c>
      <c r="X44" s="12" t="s">
        <v>224</v>
      </c>
      <c r="Y44" s="12" t="s">
        <v>77</v>
      </c>
      <c r="Z44" s="12" t="s">
        <v>1904</v>
      </c>
      <c r="AA44" s="12">
        <v>1.01</v>
      </c>
      <c r="AB44" s="21">
        <v>40379.555393518516</v>
      </c>
      <c r="AC44" s="12" t="s">
        <v>53</v>
      </c>
    </row>
    <row r="45" spans="1:29" ht="51" hidden="1">
      <c r="A45" s="18">
        <v>44</v>
      </c>
      <c r="B45" s="12" t="s">
        <v>108</v>
      </c>
      <c r="C45" s="12">
        <v>164</v>
      </c>
      <c r="D45" s="12">
        <v>1</v>
      </c>
      <c r="E45" s="19" t="s">
        <v>225</v>
      </c>
      <c r="F45" s="19" t="s">
        <v>218</v>
      </c>
      <c r="G45" s="19" t="s">
        <v>147</v>
      </c>
      <c r="H45" s="12" t="s">
        <v>111</v>
      </c>
      <c r="I45" s="12" t="s">
        <v>77</v>
      </c>
      <c r="J45" s="20">
        <v>78</v>
      </c>
      <c r="K45" s="19">
        <v>25</v>
      </c>
      <c r="L45" s="19" t="s">
        <v>225</v>
      </c>
      <c r="M45" s="12">
        <v>29</v>
      </c>
      <c r="N45" s="12" t="s">
        <v>67</v>
      </c>
      <c r="Q45" s="18">
        <v>1</v>
      </c>
      <c r="R45" s="12" t="s">
        <v>172</v>
      </c>
      <c r="S45" s="12" t="s">
        <v>128</v>
      </c>
      <c r="T45" s="12" t="s">
        <v>226</v>
      </c>
      <c r="U45" s="12" t="s">
        <v>53</v>
      </c>
      <c r="V45" s="12" t="s">
        <v>53</v>
      </c>
      <c r="X45" s="12" t="s">
        <v>227</v>
      </c>
      <c r="Y45" s="12" t="s">
        <v>77</v>
      </c>
      <c r="Z45" s="12" t="s">
        <v>1903</v>
      </c>
      <c r="AA45" s="12">
        <v>1.01</v>
      </c>
      <c r="AB45" s="21">
        <v>40379.555393518516</v>
      </c>
      <c r="AC45" s="12" t="s">
        <v>53</v>
      </c>
    </row>
    <row r="46" spans="1:29" ht="51" hidden="1">
      <c r="A46" s="18">
        <v>45</v>
      </c>
      <c r="B46" s="12" t="s">
        <v>108</v>
      </c>
      <c r="C46" s="12">
        <v>164</v>
      </c>
      <c r="D46" s="12">
        <v>1</v>
      </c>
      <c r="E46" s="19" t="s">
        <v>228</v>
      </c>
      <c r="F46" s="19" t="s">
        <v>218</v>
      </c>
      <c r="G46" s="19" t="s">
        <v>229</v>
      </c>
      <c r="H46" s="12" t="s">
        <v>111</v>
      </c>
      <c r="I46" s="12" t="s">
        <v>77</v>
      </c>
      <c r="J46" s="20">
        <v>78</v>
      </c>
      <c r="K46" s="19">
        <v>49</v>
      </c>
      <c r="L46" s="19" t="s">
        <v>228</v>
      </c>
      <c r="M46" s="12">
        <v>29</v>
      </c>
      <c r="N46" s="12" t="s">
        <v>67</v>
      </c>
      <c r="Q46" s="18">
        <v>1</v>
      </c>
      <c r="R46" s="12" t="s">
        <v>172</v>
      </c>
      <c r="S46" s="12" t="s">
        <v>128</v>
      </c>
      <c r="T46" s="12" t="s">
        <v>230</v>
      </c>
      <c r="U46" s="12" t="s">
        <v>53</v>
      </c>
      <c r="V46" s="12" t="s">
        <v>53</v>
      </c>
      <c r="X46" s="12" t="s">
        <v>231</v>
      </c>
      <c r="Y46" s="12" t="s">
        <v>77</v>
      </c>
      <c r="Z46" s="12" t="s">
        <v>1903</v>
      </c>
      <c r="AA46" s="12">
        <v>1.01</v>
      </c>
      <c r="AB46" s="21">
        <v>40379.555393518516</v>
      </c>
      <c r="AC46" s="12" t="s">
        <v>53</v>
      </c>
    </row>
    <row r="47" spans="1:29" ht="38.25" hidden="1">
      <c r="A47" s="18">
        <v>46</v>
      </c>
      <c r="B47" s="12" t="s">
        <v>108</v>
      </c>
      <c r="C47" s="12">
        <v>164</v>
      </c>
      <c r="D47" s="12">
        <v>1</v>
      </c>
      <c r="E47" s="19" t="s">
        <v>232</v>
      </c>
      <c r="F47" s="19" t="s">
        <v>233</v>
      </c>
      <c r="G47" s="19" t="s">
        <v>116</v>
      </c>
      <c r="H47" s="12" t="s">
        <v>111</v>
      </c>
      <c r="I47" s="12" t="s">
        <v>77</v>
      </c>
      <c r="J47" s="20">
        <v>79</v>
      </c>
      <c r="K47" s="19">
        <v>9</v>
      </c>
      <c r="L47" s="19" t="s">
        <v>232</v>
      </c>
      <c r="N47" s="12" t="s">
        <v>67</v>
      </c>
      <c r="Q47" s="18">
        <v>1</v>
      </c>
      <c r="R47" s="12" t="s">
        <v>234</v>
      </c>
      <c r="S47" s="12" t="s">
        <v>128</v>
      </c>
      <c r="T47" s="12" t="s">
        <v>235</v>
      </c>
      <c r="U47" s="12" t="s">
        <v>53</v>
      </c>
      <c r="V47" s="12" t="s">
        <v>53</v>
      </c>
      <c r="X47" s="12" t="s">
        <v>236</v>
      </c>
      <c r="Y47" s="12" t="s">
        <v>1889</v>
      </c>
      <c r="Z47" s="12" t="s">
        <v>1905</v>
      </c>
      <c r="AA47" s="12">
        <v>1.01</v>
      </c>
      <c r="AB47" s="21">
        <v>40379.555393518516</v>
      </c>
      <c r="AC47" s="12" t="s">
        <v>53</v>
      </c>
    </row>
    <row r="48" spans="1:29" ht="51" hidden="1">
      <c r="A48" s="18">
        <v>47</v>
      </c>
      <c r="B48" s="12" t="s">
        <v>108</v>
      </c>
      <c r="C48" s="12">
        <v>164</v>
      </c>
      <c r="D48" s="12">
        <v>1</v>
      </c>
      <c r="E48" s="19" t="s">
        <v>232</v>
      </c>
      <c r="F48" s="19" t="s">
        <v>233</v>
      </c>
      <c r="G48" s="19" t="s">
        <v>237</v>
      </c>
      <c r="H48" s="12" t="s">
        <v>111</v>
      </c>
      <c r="I48" s="12" t="s">
        <v>77</v>
      </c>
      <c r="J48" s="20">
        <v>79</v>
      </c>
      <c r="K48" s="19">
        <v>10</v>
      </c>
      <c r="L48" s="19" t="s">
        <v>232</v>
      </c>
      <c r="M48" s="12">
        <v>17</v>
      </c>
      <c r="N48" s="12" t="s">
        <v>67</v>
      </c>
      <c r="Q48" s="18">
        <v>1</v>
      </c>
      <c r="R48" s="12" t="s">
        <v>131</v>
      </c>
      <c r="S48" s="12" t="s">
        <v>128</v>
      </c>
      <c r="T48" s="12" t="s">
        <v>238</v>
      </c>
      <c r="U48" s="12" t="s">
        <v>53</v>
      </c>
      <c r="V48" s="12" t="s">
        <v>53</v>
      </c>
      <c r="X48" s="12" t="s">
        <v>239</v>
      </c>
      <c r="Y48" s="12" t="s">
        <v>77</v>
      </c>
      <c r="Z48" s="12" t="s">
        <v>1906</v>
      </c>
      <c r="AA48" s="12">
        <v>1.01</v>
      </c>
      <c r="AB48" s="21">
        <v>40379.555393518516</v>
      </c>
      <c r="AC48" s="12" t="s">
        <v>53</v>
      </c>
    </row>
    <row r="49" spans="1:29" ht="51" hidden="1">
      <c r="A49" s="18">
        <v>48</v>
      </c>
      <c r="B49" s="12" t="s">
        <v>108</v>
      </c>
      <c r="C49" s="12">
        <v>164</v>
      </c>
      <c r="D49" s="12">
        <v>1</v>
      </c>
      <c r="E49" s="19" t="s">
        <v>232</v>
      </c>
      <c r="F49" s="19" t="s">
        <v>233</v>
      </c>
      <c r="G49" s="19" t="s">
        <v>121</v>
      </c>
      <c r="H49" s="12" t="s">
        <v>111</v>
      </c>
      <c r="I49" s="12" t="s">
        <v>77</v>
      </c>
      <c r="J49" s="20">
        <v>79</v>
      </c>
      <c r="K49" s="19">
        <v>11</v>
      </c>
      <c r="L49" s="19" t="s">
        <v>232</v>
      </c>
      <c r="M49" s="12">
        <v>17</v>
      </c>
      <c r="N49" s="12" t="s">
        <v>67</v>
      </c>
      <c r="Q49" s="18">
        <v>1</v>
      </c>
      <c r="R49" s="12" t="s">
        <v>131</v>
      </c>
      <c r="S49" s="12" t="s">
        <v>128</v>
      </c>
      <c r="T49" s="12" t="s">
        <v>240</v>
      </c>
      <c r="U49" s="12" t="s">
        <v>53</v>
      </c>
      <c r="V49" s="12" t="s">
        <v>53</v>
      </c>
      <c r="X49" s="12" t="s">
        <v>241</v>
      </c>
      <c r="Y49" s="12" t="s">
        <v>77</v>
      </c>
      <c r="Z49" s="12" t="s">
        <v>1906</v>
      </c>
      <c r="AA49" s="12">
        <v>1.01</v>
      </c>
      <c r="AB49" s="21">
        <v>40379.555393518516</v>
      </c>
      <c r="AC49" s="12" t="s">
        <v>53</v>
      </c>
    </row>
    <row r="50" spans="1:29" ht="63.75" hidden="1">
      <c r="A50" s="18">
        <v>49</v>
      </c>
      <c r="B50" s="12" t="s">
        <v>108</v>
      </c>
      <c r="C50" s="12">
        <v>164</v>
      </c>
      <c r="D50" s="12">
        <v>1</v>
      </c>
      <c r="E50" s="19" t="s">
        <v>232</v>
      </c>
      <c r="F50" s="19" t="s">
        <v>233</v>
      </c>
      <c r="G50" s="19" t="s">
        <v>187</v>
      </c>
      <c r="H50" s="12" t="s">
        <v>111</v>
      </c>
      <c r="I50" s="12" t="s">
        <v>77</v>
      </c>
      <c r="J50" s="20">
        <v>79</v>
      </c>
      <c r="K50" s="19">
        <v>41</v>
      </c>
      <c r="L50" s="19" t="s">
        <v>232</v>
      </c>
      <c r="M50" s="12">
        <v>19</v>
      </c>
      <c r="N50" s="12" t="s">
        <v>67</v>
      </c>
      <c r="Q50" s="18">
        <v>1</v>
      </c>
      <c r="R50" s="12" t="s">
        <v>242</v>
      </c>
      <c r="S50" s="12" t="s">
        <v>128</v>
      </c>
      <c r="T50" s="12" t="s">
        <v>243</v>
      </c>
      <c r="U50" s="12" t="s">
        <v>53</v>
      </c>
      <c r="V50" s="12" t="s">
        <v>53</v>
      </c>
      <c r="X50" s="12" t="s">
        <v>244</v>
      </c>
      <c r="Y50" s="12" t="s">
        <v>77</v>
      </c>
      <c r="Z50" s="12" t="s">
        <v>1907</v>
      </c>
      <c r="AA50" s="12">
        <v>1.01</v>
      </c>
      <c r="AB50" s="21">
        <v>40379.555393518516</v>
      </c>
      <c r="AC50" s="12" t="s">
        <v>53</v>
      </c>
    </row>
    <row r="51" spans="1:29" ht="204" hidden="1">
      <c r="A51" s="18">
        <v>50</v>
      </c>
      <c r="B51" s="12" t="s">
        <v>108</v>
      </c>
      <c r="C51" s="12">
        <v>164</v>
      </c>
      <c r="D51" s="12">
        <v>1</v>
      </c>
      <c r="E51" s="19" t="s">
        <v>232</v>
      </c>
      <c r="F51" s="19" t="s">
        <v>233</v>
      </c>
      <c r="G51" s="19" t="s">
        <v>163</v>
      </c>
      <c r="H51" s="12" t="s">
        <v>49</v>
      </c>
      <c r="I51" s="12" t="s">
        <v>77</v>
      </c>
      <c r="J51" s="20">
        <v>79</v>
      </c>
      <c r="K51" s="19">
        <v>48</v>
      </c>
      <c r="L51" s="19" t="s">
        <v>232</v>
      </c>
      <c r="R51" s="12" t="s">
        <v>245</v>
      </c>
      <c r="S51" s="12" t="s">
        <v>246</v>
      </c>
      <c r="U51" s="12" t="s">
        <v>91</v>
      </c>
      <c r="V51" s="12" t="s">
        <v>91</v>
      </c>
      <c r="AB51" s="21">
        <v>40373.658692129633</v>
      </c>
      <c r="AC51" s="12" t="s">
        <v>91</v>
      </c>
    </row>
    <row r="52" spans="1:29" ht="51" hidden="1">
      <c r="A52" s="18">
        <v>51</v>
      </c>
      <c r="B52" s="12" t="s">
        <v>108</v>
      </c>
      <c r="C52" s="12">
        <v>164</v>
      </c>
      <c r="D52" s="12">
        <v>1</v>
      </c>
      <c r="E52" s="19" t="s">
        <v>247</v>
      </c>
      <c r="F52" s="19" t="s">
        <v>248</v>
      </c>
      <c r="G52" s="19" t="s">
        <v>249</v>
      </c>
      <c r="H52" s="12" t="s">
        <v>111</v>
      </c>
      <c r="I52" s="12" t="s">
        <v>77</v>
      </c>
      <c r="J52" s="20">
        <v>80</v>
      </c>
      <c r="K52" s="19">
        <v>28</v>
      </c>
      <c r="L52" s="19" t="s">
        <v>247</v>
      </c>
      <c r="N52" s="12" t="s">
        <v>67</v>
      </c>
      <c r="Q52" s="18">
        <v>1</v>
      </c>
      <c r="R52" s="12" t="s">
        <v>250</v>
      </c>
      <c r="S52" s="12" t="s">
        <v>128</v>
      </c>
      <c r="T52" s="12" t="s">
        <v>251</v>
      </c>
      <c r="U52" s="12" t="s">
        <v>53</v>
      </c>
      <c r="V52" s="12" t="s">
        <v>53</v>
      </c>
      <c r="X52" s="12" t="s">
        <v>252</v>
      </c>
      <c r="Y52" s="12" t="s">
        <v>1889</v>
      </c>
      <c r="Z52" s="12" t="s">
        <v>1908</v>
      </c>
      <c r="AA52" s="12">
        <v>1.01</v>
      </c>
      <c r="AB52" s="21">
        <v>40379.555393518516</v>
      </c>
      <c r="AC52" s="12" t="s">
        <v>53</v>
      </c>
    </row>
    <row r="53" spans="1:29" ht="51" hidden="1">
      <c r="A53" s="18">
        <v>52</v>
      </c>
      <c r="B53" s="12" t="s">
        <v>108</v>
      </c>
      <c r="C53" s="12">
        <v>164</v>
      </c>
      <c r="D53" s="12">
        <v>1</v>
      </c>
      <c r="E53" s="19" t="s">
        <v>247</v>
      </c>
      <c r="F53" s="19" t="s">
        <v>248</v>
      </c>
      <c r="G53" s="19" t="s">
        <v>122</v>
      </c>
      <c r="H53" s="12" t="s">
        <v>111</v>
      </c>
      <c r="I53" s="12" t="s">
        <v>77</v>
      </c>
      <c r="J53" s="20">
        <v>80</v>
      </c>
      <c r="K53" s="19">
        <v>29</v>
      </c>
      <c r="L53" s="19" t="s">
        <v>247</v>
      </c>
      <c r="M53" s="12">
        <v>18</v>
      </c>
      <c r="N53" s="12" t="s">
        <v>67</v>
      </c>
      <c r="Q53" s="18">
        <v>1</v>
      </c>
      <c r="R53" s="12" t="s">
        <v>133</v>
      </c>
      <c r="S53" s="12" t="s">
        <v>128</v>
      </c>
      <c r="T53" s="12" t="s">
        <v>253</v>
      </c>
      <c r="U53" s="12" t="s">
        <v>53</v>
      </c>
      <c r="V53" s="12" t="s">
        <v>53</v>
      </c>
      <c r="X53" s="12" t="s">
        <v>252</v>
      </c>
      <c r="Y53" s="12" t="s">
        <v>77</v>
      </c>
      <c r="Z53" s="12" t="s">
        <v>1909</v>
      </c>
      <c r="AA53" s="12">
        <v>1.01</v>
      </c>
      <c r="AB53" s="21">
        <v>40379.555393518516</v>
      </c>
      <c r="AC53" s="12" t="s">
        <v>53</v>
      </c>
    </row>
    <row r="54" spans="1:29" ht="165.75" hidden="1">
      <c r="A54" s="18">
        <v>53</v>
      </c>
      <c r="B54" s="12" t="s">
        <v>108</v>
      </c>
      <c r="C54" s="12">
        <v>164</v>
      </c>
      <c r="D54" s="12">
        <v>1</v>
      </c>
      <c r="E54" s="19" t="s">
        <v>254</v>
      </c>
      <c r="F54" s="19" t="s">
        <v>255</v>
      </c>
      <c r="G54" s="19" t="s">
        <v>256</v>
      </c>
      <c r="H54" s="12" t="s">
        <v>49</v>
      </c>
      <c r="I54" s="12" t="s">
        <v>77</v>
      </c>
      <c r="J54" s="20">
        <v>81</v>
      </c>
      <c r="K54" s="19">
        <v>52</v>
      </c>
      <c r="L54" s="19" t="s">
        <v>254</v>
      </c>
      <c r="R54" s="12" t="s">
        <v>257</v>
      </c>
      <c r="S54" s="12" t="s">
        <v>258</v>
      </c>
      <c r="U54" s="12" t="s">
        <v>53</v>
      </c>
      <c r="V54" s="12" t="s">
        <v>85</v>
      </c>
      <c r="AB54" s="21">
        <v>40372.940659722219</v>
      </c>
      <c r="AC54" s="12" t="s">
        <v>53</v>
      </c>
    </row>
    <row r="55" spans="1:29" ht="51" hidden="1">
      <c r="A55" s="18">
        <v>54</v>
      </c>
      <c r="B55" s="12" t="s">
        <v>108</v>
      </c>
      <c r="C55" s="12">
        <v>164</v>
      </c>
      <c r="D55" s="12">
        <v>1</v>
      </c>
      <c r="E55" s="19" t="s">
        <v>259</v>
      </c>
      <c r="F55" s="19" t="s">
        <v>260</v>
      </c>
      <c r="G55" s="19" t="s">
        <v>208</v>
      </c>
      <c r="H55" s="12" t="s">
        <v>111</v>
      </c>
      <c r="I55" s="12" t="s">
        <v>77</v>
      </c>
      <c r="J55" s="20">
        <v>82</v>
      </c>
      <c r="K55" s="19">
        <v>22</v>
      </c>
      <c r="L55" s="19" t="s">
        <v>259</v>
      </c>
      <c r="M55" s="12">
        <v>29</v>
      </c>
      <c r="N55" s="12" t="s">
        <v>67</v>
      </c>
      <c r="Q55" s="18">
        <v>1</v>
      </c>
      <c r="R55" s="12" t="s">
        <v>172</v>
      </c>
      <c r="S55" s="12" t="s">
        <v>128</v>
      </c>
      <c r="T55" s="12" t="s">
        <v>261</v>
      </c>
      <c r="U55" s="12" t="s">
        <v>53</v>
      </c>
      <c r="V55" s="12" t="s">
        <v>53</v>
      </c>
      <c r="X55" s="12" t="s">
        <v>262</v>
      </c>
      <c r="Y55" s="12" t="s">
        <v>77</v>
      </c>
      <c r="Z55" s="12" t="s">
        <v>1903</v>
      </c>
      <c r="AA55" s="12">
        <v>1.01</v>
      </c>
      <c r="AB55" s="21">
        <v>40379.555393518516</v>
      </c>
      <c r="AC55" s="12" t="s">
        <v>53</v>
      </c>
    </row>
    <row r="56" spans="1:29" ht="51" hidden="1">
      <c r="A56" s="18">
        <v>55</v>
      </c>
      <c r="B56" s="12" t="s">
        <v>108</v>
      </c>
      <c r="C56" s="12">
        <v>164</v>
      </c>
      <c r="D56" s="12">
        <v>1</v>
      </c>
      <c r="E56" s="19" t="s">
        <v>259</v>
      </c>
      <c r="F56" s="19" t="s">
        <v>260</v>
      </c>
      <c r="G56" s="19" t="s">
        <v>72</v>
      </c>
      <c r="H56" s="12" t="s">
        <v>111</v>
      </c>
      <c r="I56" s="12" t="s">
        <v>77</v>
      </c>
      <c r="J56" s="20">
        <v>82</v>
      </c>
      <c r="K56" s="19">
        <v>26</v>
      </c>
      <c r="L56" s="19" t="s">
        <v>259</v>
      </c>
      <c r="M56" s="12">
        <v>29</v>
      </c>
      <c r="N56" s="12" t="s">
        <v>67</v>
      </c>
      <c r="Q56" s="18">
        <v>1</v>
      </c>
      <c r="R56" s="12" t="s">
        <v>172</v>
      </c>
      <c r="S56" s="12" t="s">
        <v>128</v>
      </c>
      <c r="T56" s="12" t="s">
        <v>263</v>
      </c>
      <c r="U56" s="12" t="s">
        <v>53</v>
      </c>
      <c r="V56" s="12" t="s">
        <v>53</v>
      </c>
      <c r="X56" s="12" t="s">
        <v>262</v>
      </c>
      <c r="Y56" s="12" t="s">
        <v>77</v>
      </c>
      <c r="Z56" s="12" t="s">
        <v>1903</v>
      </c>
      <c r="AA56" s="12">
        <v>1.01</v>
      </c>
      <c r="AB56" s="21">
        <v>40379.555393518516</v>
      </c>
      <c r="AC56" s="12" t="s">
        <v>53</v>
      </c>
    </row>
    <row r="57" spans="1:29" ht="140.25" hidden="1">
      <c r="A57" s="18">
        <v>56</v>
      </c>
      <c r="B57" s="12" t="s">
        <v>108</v>
      </c>
      <c r="C57" s="12">
        <v>164</v>
      </c>
      <c r="D57" s="12">
        <v>1</v>
      </c>
      <c r="E57" s="19" t="s">
        <v>259</v>
      </c>
      <c r="F57" s="19" t="s">
        <v>260</v>
      </c>
      <c r="G57" s="19" t="s">
        <v>138</v>
      </c>
      <c r="H57" s="12" t="s">
        <v>49</v>
      </c>
      <c r="I57" s="12" t="s">
        <v>77</v>
      </c>
      <c r="J57" s="20">
        <v>82</v>
      </c>
      <c r="K57" s="19">
        <v>23</v>
      </c>
      <c r="L57" s="19" t="s">
        <v>259</v>
      </c>
      <c r="R57" s="12" t="s">
        <v>264</v>
      </c>
      <c r="S57" s="12" t="s">
        <v>265</v>
      </c>
      <c r="U57" s="12" t="s">
        <v>53</v>
      </c>
      <c r="V57" s="12" t="s">
        <v>85</v>
      </c>
      <c r="AB57" s="21">
        <v>40372.940659722219</v>
      </c>
      <c r="AC57" s="12" t="s">
        <v>53</v>
      </c>
    </row>
    <row r="58" spans="1:29" ht="51" hidden="1">
      <c r="A58" s="18">
        <v>57</v>
      </c>
      <c r="B58" s="12" t="s">
        <v>108</v>
      </c>
      <c r="C58" s="12">
        <v>164</v>
      </c>
      <c r="D58" s="12">
        <v>1</v>
      </c>
      <c r="E58" s="19" t="s">
        <v>266</v>
      </c>
      <c r="F58" s="19" t="s">
        <v>267</v>
      </c>
      <c r="G58" s="19" t="s">
        <v>46</v>
      </c>
      <c r="H58" s="12" t="s">
        <v>49</v>
      </c>
      <c r="I58" s="12" t="s">
        <v>77</v>
      </c>
      <c r="J58" s="20">
        <v>85</v>
      </c>
      <c r="K58" s="19">
        <v>3</v>
      </c>
      <c r="L58" s="19" t="s">
        <v>266</v>
      </c>
      <c r="R58" s="12" t="s">
        <v>268</v>
      </c>
      <c r="S58" s="12" t="s">
        <v>269</v>
      </c>
      <c r="U58" s="12" t="s">
        <v>53</v>
      </c>
      <c r="V58" s="12" t="s">
        <v>85</v>
      </c>
      <c r="AB58" s="21">
        <v>40372.940659722219</v>
      </c>
      <c r="AC58" s="12" t="s">
        <v>53</v>
      </c>
    </row>
    <row r="59" spans="1:29" ht="63.75" hidden="1">
      <c r="A59" s="18">
        <v>58</v>
      </c>
      <c r="B59" s="12" t="s">
        <v>108</v>
      </c>
      <c r="C59" s="12">
        <v>164</v>
      </c>
      <c r="D59" s="12">
        <v>1</v>
      </c>
      <c r="E59" s="19" t="s">
        <v>270</v>
      </c>
      <c r="F59" s="19" t="s">
        <v>271</v>
      </c>
      <c r="G59" s="19" t="s">
        <v>72</v>
      </c>
      <c r="H59" s="12" t="s">
        <v>111</v>
      </c>
      <c r="I59" s="12" t="s">
        <v>77</v>
      </c>
      <c r="J59" s="20">
        <v>94</v>
      </c>
      <c r="K59" s="19">
        <v>26</v>
      </c>
      <c r="L59" s="19" t="s">
        <v>270</v>
      </c>
      <c r="R59" s="12" t="s">
        <v>272</v>
      </c>
      <c r="S59" s="12" t="s">
        <v>273</v>
      </c>
      <c r="U59" s="12" t="s">
        <v>53</v>
      </c>
      <c r="V59" s="12" t="s">
        <v>85</v>
      </c>
      <c r="AB59" s="21">
        <v>40372.940659722219</v>
      </c>
      <c r="AC59" s="12" t="s">
        <v>53</v>
      </c>
    </row>
    <row r="60" spans="1:29" ht="114.75" hidden="1">
      <c r="A60" s="18">
        <v>59</v>
      </c>
      <c r="B60" s="12" t="s">
        <v>108</v>
      </c>
      <c r="C60" s="12">
        <v>164</v>
      </c>
      <c r="D60" s="12">
        <v>1</v>
      </c>
      <c r="E60" s="19" t="s">
        <v>274</v>
      </c>
      <c r="F60" s="19" t="s">
        <v>275</v>
      </c>
      <c r="G60" s="19" t="s">
        <v>82</v>
      </c>
      <c r="H60" s="12" t="s">
        <v>49</v>
      </c>
      <c r="I60" s="12" t="s">
        <v>77</v>
      </c>
      <c r="J60" s="20">
        <v>95</v>
      </c>
      <c r="K60" s="19">
        <v>20</v>
      </c>
      <c r="L60" s="19" t="s">
        <v>274</v>
      </c>
      <c r="R60" s="12" t="s">
        <v>276</v>
      </c>
      <c r="S60" s="12" t="s">
        <v>277</v>
      </c>
      <c r="U60" s="12" t="s">
        <v>53</v>
      </c>
      <c r="V60" s="12" t="s">
        <v>85</v>
      </c>
      <c r="AB60" s="21">
        <v>40372.940659722219</v>
      </c>
      <c r="AC60" s="12" t="s">
        <v>53</v>
      </c>
    </row>
    <row r="61" spans="1:29" ht="165.75" hidden="1">
      <c r="A61" s="18">
        <v>60</v>
      </c>
      <c r="B61" s="12" t="s">
        <v>108</v>
      </c>
      <c r="C61" s="12">
        <v>164</v>
      </c>
      <c r="D61" s="12">
        <v>1</v>
      </c>
      <c r="E61" s="19" t="s">
        <v>278</v>
      </c>
      <c r="F61" s="19" t="s">
        <v>279</v>
      </c>
      <c r="G61" s="19" t="s">
        <v>280</v>
      </c>
      <c r="H61" s="12" t="s">
        <v>49</v>
      </c>
      <c r="I61" s="12" t="s">
        <v>77</v>
      </c>
      <c r="J61" s="20">
        <v>97</v>
      </c>
      <c r="K61" s="19">
        <v>14</v>
      </c>
      <c r="L61" s="19" t="s">
        <v>278</v>
      </c>
      <c r="R61" s="12" t="s">
        <v>281</v>
      </c>
      <c r="S61" s="12" t="s">
        <v>282</v>
      </c>
      <c r="U61" s="12" t="s">
        <v>53</v>
      </c>
      <c r="V61" s="12" t="s">
        <v>85</v>
      </c>
      <c r="AB61" s="21">
        <v>40372.940659722219</v>
      </c>
      <c r="AC61" s="12" t="s">
        <v>53</v>
      </c>
    </row>
    <row r="62" spans="1:29" ht="51" hidden="1">
      <c r="A62" s="18">
        <v>61</v>
      </c>
      <c r="B62" s="12" t="s">
        <v>108</v>
      </c>
      <c r="C62" s="12">
        <v>164</v>
      </c>
      <c r="D62" s="12">
        <v>1</v>
      </c>
      <c r="E62" s="19" t="s">
        <v>278</v>
      </c>
      <c r="F62" s="19" t="s">
        <v>279</v>
      </c>
      <c r="G62" s="19" t="s">
        <v>72</v>
      </c>
      <c r="H62" s="12" t="s">
        <v>49</v>
      </c>
      <c r="I62" s="12" t="s">
        <v>77</v>
      </c>
      <c r="J62" s="20">
        <v>97</v>
      </c>
      <c r="K62" s="19">
        <v>26</v>
      </c>
      <c r="L62" s="19" t="s">
        <v>278</v>
      </c>
      <c r="R62" s="12" t="s">
        <v>281</v>
      </c>
      <c r="S62" s="12" t="s">
        <v>283</v>
      </c>
      <c r="U62" s="12" t="s">
        <v>53</v>
      </c>
      <c r="V62" s="12" t="s">
        <v>85</v>
      </c>
      <c r="AB62" s="21">
        <v>40372.940659722219</v>
      </c>
      <c r="AC62" s="12" t="s">
        <v>53</v>
      </c>
    </row>
    <row r="63" spans="1:29" ht="51" hidden="1">
      <c r="A63" s="18">
        <v>62</v>
      </c>
      <c r="B63" s="12" t="s">
        <v>108</v>
      </c>
      <c r="C63" s="12">
        <v>164</v>
      </c>
      <c r="D63" s="12">
        <v>1</v>
      </c>
      <c r="E63" s="19" t="s">
        <v>278</v>
      </c>
      <c r="F63" s="19" t="s">
        <v>279</v>
      </c>
      <c r="G63" s="19" t="s">
        <v>122</v>
      </c>
      <c r="H63" s="12" t="s">
        <v>49</v>
      </c>
      <c r="I63" s="12" t="s">
        <v>77</v>
      </c>
      <c r="J63" s="20">
        <v>97</v>
      </c>
      <c r="K63" s="19">
        <v>29</v>
      </c>
      <c r="L63" s="19" t="s">
        <v>278</v>
      </c>
      <c r="R63" s="12" t="s">
        <v>281</v>
      </c>
      <c r="S63" s="12" t="s">
        <v>284</v>
      </c>
      <c r="U63" s="12" t="s">
        <v>53</v>
      </c>
      <c r="V63" s="12" t="s">
        <v>85</v>
      </c>
      <c r="AB63" s="21">
        <v>40372.940659722219</v>
      </c>
      <c r="AC63" s="12" t="s">
        <v>53</v>
      </c>
    </row>
    <row r="64" spans="1:29" ht="51" hidden="1">
      <c r="A64" s="18">
        <v>63</v>
      </c>
      <c r="B64" s="12" t="s">
        <v>108</v>
      </c>
      <c r="C64" s="12">
        <v>164</v>
      </c>
      <c r="D64" s="12">
        <v>1</v>
      </c>
      <c r="E64" s="19" t="s">
        <v>278</v>
      </c>
      <c r="F64" s="19" t="s">
        <v>279</v>
      </c>
      <c r="G64" s="19" t="s">
        <v>285</v>
      </c>
      <c r="H64" s="12" t="s">
        <v>49</v>
      </c>
      <c r="I64" s="12" t="s">
        <v>77</v>
      </c>
      <c r="J64" s="20">
        <v>97</v>
      </c>
      <c r="K64" s="19">
        <v>31</v>
      </c>
      <c r="L64" s="19" t="s">
        <v>278</v>
      </c>
      <c r="R64" s="12" t="s">
        <v>281</v>
      </c>
      <c r="S64" s="12" t="s">
        <v>286</v>
      </c>
      <c r="U64" s="12" t="s">
        <v>53</v>
      </c>
      <c r="V64" s="12" t="s">
        <v>85</v>
      </c>
      <c r="AB64" s="21">
        <v>40372.940659722219</v>
      </c>
      <c r="AC64" s="12" t="s">
        <v>53</v>
      </c>
    </row>
    <row r="65" spans="1:29" ht="25.5">
      <c r="A65" s="18">
        <v>7</v>
      </c>
      <c r="B65" s="12" t="s">
        <v>45</v>
      </c>
      <c r="C65" s="12">
        <v>164</v>
      </c>
      <c r="D65" s="12">
        <v>1</v>
      </c>
      <c r="E65" s="19" t="s">
        <v>75</v>
      </c>
      <c r="F65" s="19" t="s">
        <v>76</v>
      </c>
      <c r="G65" s="19" t="s">
        <v>55</v>
      </c>
      <c r="H65" s="12" t="s">
        <v>49</v>
      </c>
      <c r="I65" s="12" t="s">
        <v>77</v>
      </c>
      <c r="J65" s="20">
        <v>13</v>
      </c>
      <c r="K65" s="19">
        <v>7</v>
      </c>
      <c r="L65" s="19" t="s">
        <v>75</v>
      </c>
      <c r="R65" s="12" t="s">
        <v>78</v>
      </c>
      <c r="S65" s="12" t="s">
        <v>79</v>
      </c>
      <c r="T65" s="12" t="s">
        <v>2400</v>
      </c>
      <c r="U65" s="12" t="s">
        <v>53</v>
      </c>
      <c r="V65" s="12" t="s">
        <v>54</v>
      </c>
      <c r="AB65" s="21">
        <v>40372.940659722219</v>
      </c>
      <c r="AC65" s="12" t="s">
        <v>53</v>
      </c>
    </row>
    <row r="66" spans="1:29" ht="140.25">
      <c r="A66" s="18">
        <v>268</v>
      </c>
      <c r="B66" s="12" t="s">
        <v>755</v>
      </c>
      <c r="C66" s="12">
        <v>164</v>
      </c>
      <c r="D66" s="12">
        <v>1</v>
      </c>
      <c r="E66" s="19" t="s">
        <v>805</v>
      </c>
      <c r="F66" s="19" t="s">
        <v>280</v>
      </c>
      <c r="G66" s="19" t="s">
        <v>170</v>
      </c>
      <c r="H66" s="12" t="s">
        <v>49</v>
      </c>
      <c r="I66" s="12" t="s">
        <v>50</v>
      </c>
      <c r="J66" s="20">
        <v>14</v>
      </c>
      <c r="K66" s="19">
        <v>37</v>
      </c>
      <c r="L66" s="19" t="s">
        <v>805</v>
      </c>
      <c r="R66" s="12" t="s">
        <v>806</v>
      </c>
      <c r="S66" s="12" t="s">
        <v>807</v>
      </c>
      <c r="T66" s="12" t="s">
        <v>2435</v>
      </c>
      <c r="U66" s="12" t="s">
        <v>53</v>
      </c>
      <c r="V66" s="12" t="s">
        <v>54</v>
      </c>
      <c r="AB66" s="21">
        <v>40372.940659722219</v>
      </c>
      <c r="AC66" s="12" t="s">
        <v>53</v>
      </c>
    </row>
    <row r="67" spans="1:29" ht="25.5">
      <c r="A67" s="18">
        <v>412</v>
      </c>
      <c r="B67" s="12" t="s">
        <v>755</v>
      </c>
      <c r="C67" s="12">
        <v>164</v>
      </c>
      <c r="D67" s="12">
        <v>1</v>
      </c>
      <c r="E67" s="19" t="s">
        <v>805</v>
      </c>
      <c r="F67" s="19" t="s">
        <v>280</v>
      </c>
      <c r="G67" s="19" t="s">
        <v>170</v>
      </c>
      <c r="H67" s="12" t="s">
        <v>49</v>
      </c>
      <c r="I67" s="12" t="s">
        <v>50</v>
      </c>
      <c r="J67" s="20">
        <v>14</v>
      </c>
      <c r="K67" s="19">
        <v>37</v>
      </c>
      <c r="L67" s="19" t="s">
        <v>805</v>
      </c>
      <c r="M67" s="12">
        <v>268</v>
      </c>
      <c r="R67" s="12" t="s">
        <v>806</v>
      </c>
      <c r="S67" s="12" t="s">
        <v>807</v>
      </c>
      <c r="T67" s="12">
        <v>268</v>
      </c>
      <c r="U67" s="12" t="s">
        <v>53</v>
      </c>
      <c r="V67" s="12" t="s">
        <v>54</v>
      </c>
      <c r="AB67" s="21">
        <v>40372.940659722219</v>
      </c>
      <c r="AC67" s="12" t="s">
        <v>53</v>
      </c>
    </row>
    <row r="68" spans="1:29" ht="76.5">
      <c r="A68" s="18">
        <v>598</v>
      </c>
      <c r="B68" s="12" t="s">
        <v>1272</v>
      </c>
      <c r="C68" s="12">
        <v>164</v>
      </c>
      <c r="D68" s="12">
        <v>1</v>
      </c>
      <c r="E68" s="19" t="s">
        <v>642</v>
      </c>
      <c r="F68" s="19" t="s">
        <v>222</v>
      </c>
      <c r="G68" s="19" t="s">
        <v>187</v>
      </c>
      <c r="H68" s="12" t="s">
        <v>49</v>
      </c>
      <c r="I68" s="12" t="s">
        <v>50</v>
      </c>
      <c r="J68" s="20">
        <v>16</v>
      </c>
      <c r="K68" s="19">
        <v>41</v>
      </c>
      <c r="L68" s="19" t="s">
        <v>642</v>
      </c>
      <c r="R68" s="12" t="s">
        <v>1275</v>
      </c>
      <c r="S68" s="12" t="s">
        <v>454</v>
      </c>
      <c r="T68" s="12" t="s">
        <v>2436</v>
      </c>
      <c r="U68" s="12" t="s">
        <v>53</v>
      </c>
      <c r="V68" s="12" t="s">
        <v>54</v>
      </c>
      <c r="AB68" s="21">
        <v>40372.940659722219</v>
      </c>
      <c r="AC68" s="12" t="s">
        <v>53</v>
      </c>
    </row>
    <row r="69" spans="1:29" ht="102">
      <c r="A69" s="23">
        <v>820</v>
      </c>
      <c r="B69" s="12" t="s">
        <v>1773</v>
      </c>
      <c r="C69" s="12">
        <v>164</v>
      </c>
      <c r="D69" s="12">
        <v>1</v>
      </c>
      <c r="E69" s="19" t="s">
        <v>642</v>
      </c>
      <c r="F69" s="19" t="s">
        <v>222</v>
      </c>
      <c r="G69" s="19" t="s">
        <v>187</v>
      </c>
      <c r="H69" s="12" t="s">
        <v>49</v>
      </c>
      <c r="I69" s="12" t="s">
        <v>50</v>
      </c>
      <c r="J69" s="20">
        <v>16</v>
      </c>
      <c r="K69" s="19">
        <v>41</v>
      </c>
      <c r="L69" s="19" t="s">
        <v>642</v>
      </c>
      <c r="R69" s="12" t="s">
        <v>1792</v>
      </c>
      <c r="S69" s="12" t="s">
        <v>454</v>
      </c>
      <c r="T69" s="12">
        <v>598</v>
      </c>
      <c r="U69" s="12" t="s">
        <v>53</v>
      </c>
      <c r="V69" s="12" t="s">
        <v>54</v>
      </c>
      <c r="AB69" s="21">
        <v>40372.940659722219</v>
      </c>
      <c r="AC69" s="12" t="s">
        <v>53</v>
      </c>
    </row>
    <row r="70" spans="1:29" ht="280.5" hidden="1">
      <c r="A70" s="18">
        <v>69</v>
      </c>
      <c r="B70" s="12" t="s">
        <v>287</v>
      </c>
      <c r="C70" s="12">
        <v>164</v>
      </c>
      <c r="D70" s="12">
        <v>1</v>
      </c>
      <c r="E70" s="19" t="s">
        <v>298</v>
      </c>
      <c r="F70" s="19" t="s">
        <v>110</v>
      </c>
      <c r="G70" s="19" t="s">
        <v>139</v>
      </c>
      <c r="H70" s="12" t="s">
        <v>49</v>
      </c>
      <c r="I70" s="12" t="s">
        <v>50</v>
      </c>
      <c r="J70" s="20">
        <v>6</v>
      </c>
      <c r="K70" s="19">
        <v>21</v>
      </c>
      <c r="L70" s="19" t="s">
        <v>298</v>
      </c>
      <c r="R70" s="12" t="s">
        <v>299</v>
      </c>
      <c r="S70" s="12" t="s">
        <v>293</v>
      </c>
      <c r="U70" s="12" t="s">
        <v>91</v>
      </c>
      <c r="V70" s="12" t="s">
        <v>91</v>
      </c>
      <c r="X70" s="12" t="s">
        <v>1910</v>
      </c>
      <c r="AB70" s="21">
        <v>40374.713541666664</v>
      </c>
      <c r="AC70" s="12" t="s">
        <v>91</v>
      </c>
    </row>
    <row r="71" spans="1:29" ht="102">
      <c r="A71" s="23">
        <v>912</v>
      </c>
      <c r="B71" s="12" t="s">
        <v>1773</v>
      </c>
      <c r="C71" s="12">
        <v>164</v>
      </c>
      <c r="D71" s="12">
        <v>1</v>
      </c>
      <c r="E71" s="19" t="s">
        <v>642</v>
      </c>
      <c r="F71" s="19" t="s">
        <v>222</v>
      </c>
      <c r="G71" s="19" t="s">
        <v>187</v>
      </c>
      <c r="H71" s="12" t="s">
        <v>49</v>
      </c>
      <c r="I71" s="12" t="s">
        <v>50</v>
      </c>
      <c r="J71" s="20">
        <v>16</v>
      </c>
      <c r="K71" s="19">
        <v>41</v>
      </c>
      <c r="L71" s="19" t="s">
        <v>642</v>
      </c>
      <c r="M71" s="12">
        <v>820</v>
      </c>
      <c r="R71" s="12" t="s">
        <v>1792</v>
      </c>
      <c r="S71" s="12" t="s">
        <v>454</v>
      </c>
      <c r="T71" s="12">
        <v>820</v>
      </c>
      <c r="U71" s="12" t="s">
        <v>53</v>
      </c>
      <c r="V71" s="12" t="s">
        <v>54</v>
      </c>
      <c r="AB71" s="21">
        <v>40372.940659722219</v>
      </c>
      <c r="AC71" s="12" t="s">
        <v>53</v>
      </c>
    </row>
    <row r="72" spans="1:29" ht="25.5">
      <c r="A72" s="18">
        <v>273</v>
      </c>
      <c r="B72" s="12" t="s">
        <v>755</v>
      </c>
      <c r="C72" s="12">
        <v>164</v>
      </c>
      <c r="D72" s="12">
        <v>1</v>
      </c>
      <c r="E72" s="19" t="s">
        <v>642</v>
      </c>
      <c r="F72" s="19" t="s">
        <v>338</v>
      </c>
      <c r="G72" s="19" t="s">
        <v>46</v>
      </c>
      <c r="H72" s="12" t="s">
        <v>49</v>
      </c>
      <c r="I72" s="12" t="s">
        <v>50</v>
      </c>
      <c r="J72" s="20">
        <v>17</v>
      </c>
      <c r="K72" s="19">
        <v>3</v>
      </c>
      <c r="L72" s="19" t="s">
        <v>642</v>
      </c>
      <c r="R72" s="12" t="s">
        <v>806</v>
      </c>
      <c r="S72" s="12" t="s">
        <v>818</v>
      </c>
      <c r="T72" s="12" t="s">
        <v>2412</v>
      </c>
      <c r="U72" s="12" t="s">
        <v>53</v>
      </c>
      <c r="V72" s="12" t="s">
        <v>54</v>
      </c>
      <c r="AB72" s="21">
        <v>40372.940659722219</v>
      </c>
      <c r="AC72" s="12" t="s">
        <v>53</v>
      </c>
    </row>
    <row r="73" spans="1:29" ht="25.5">
      <c r="A73" s="18">
        <v>417</v>
      </c>
      <c r="B73" s="12" t="s">
        <v>755</v>
      </c>
      <c r="C73" s="12">
        <v>164</v>
      </c>
      <c r="D73" s="12">
        <v>1</v>
      </c>
      <c r="E73" s="19" t="s">
        <v>642</v>
      </c>
      <c r="F73" s="19" t="s">
        <v>338</v>
      </c>
      <c r="G73" s="19" t="s">
        <v>46</v>
      </c>
      <c r="H73" s="12" t="s">
        <v>49</v>
      </c>
      <c r="I73" s="12" t="s">
        <v>50</v>
      </c>
      <c r="J73" s="20">
        <v>17</v>
      </c>
      <c r="K73" s="19">
        <v>3</v>
      </c>
      <c r="L73" s="19" t="s">
        <v>642</v>
      </c>
      <c r="M73" s="12">
        <v>273</v>
      </c>
      <c r="R73" s="12" t="s">
        <v>806</v>
      </c>
      <c r="S73" s="12" t="s">
        <v>818</v>
      </c>
      <c r="T73" s="12">
        <v>273</v>
      </c>
      <c r="U73" s="12" t="s">
        <v>53</v>
      </c>
      <c r="V73" s="12" t="s">
        <v>54</v>
      </c>
      <c r="AB73" s="21">
        <v>40372.940659722219</v>
      </c>
      <c r="AC73" s="12" t="s">
        <v>53</v>
      </c>
    </row>
    <row r="74" spans="1:29" ht="89.25" hidden="1">
      <c r="A74" s="18">
        <v>73</v>
      </c>
      <c r="B74" s="12" t="s">
        <v>304</v>
      </c>
      <c r="C74" s="12">
        <v>164</v>
      </c>
      <c r="D74" s="12">
        <v>1</v>
      </c>
      <c r="E74" s="19" t="s">
        <v>311</v>
      </c>
      <c r="F74" s="19" t="s">
        <v>46</v>
      </c>
      <c r="G74" s="19" t="s">
        <v>312</v>
      </c>
      <c r="H74" s="12" t="s">
        <v>111</v>
      </c>
      <c r="I74" s="12" t="s">
        <v>77</v>
      </c>
      <c r="J74" s="20">
        <v>3</v>
      </c>
      <c r="L74" s="19" t="s">
        <v>311</v>
      </c>
      <c r="R74" s="12" t="s">
        <v>313</v>
      </c>
      <c r="S74" s="12" t="s">
        <v>314</v>
      </c>
      <c r="U74" s="12" t="s">
        <v>53</v>
      </c>
      <c r="V74" s="12" t="s">
        <v>54</v>
      </c>
      <c r="AB74" s="21">
        <v>40372.940659722219</v>
      </c>
      <c r="AC74" s="12" t="s">
        <v>53</v>
      </c>
    </row>
    <row r="75" spans="1:29" ht="102">
      <c r="A75" s="18">
        <v>759</v>
      </c>
      <c r="B75" s="12" t="s">
        <v>1648</v>
      </c>
      <c r="C75" s="12">
        <v>164</v>
      </c>
      <c r="D75" s="12">
        <v>1</v>
      </c>
      <c r="E75" s="19" t="s">
        <v>642</v>
      </c>
      <c r="F75" s="19" t="s">
        <v>338</v>
      </c>
      <c r="G75" s="19" t="s">
        <v>333</v>
      </c>
      <c r="H75" s="12" t="s">
        <v>49</v>
      </c>
      <c r="I75" s="12" t="s">
        <v>50</v>
      </c>
      <c r="J75" s="20">
        <v>17</v>
      </c>
      <c r="K75" s="19">
        <v>5</v>
      </c>
      <c r="L75" s="19" t="s">
        <v>642</v>
      </c>
      <c r="R75" s="12" t="s">
        <v>1664</v>
      </c>
      <c r="S75" s="12" t="s">
        <v>1665</v>
      </c>
      <c r="T75" s="28" t="s">
        <v>2503</v>
      </c>
      <c r="U75" s="12" t="s">
        <v>53</v>
      </c>
      <c r="V75" s="12" t="s">
        <v>54</v>
      </c>
      <c r="AB75" s="21">
        <v>40372.940659722219</v>
      </c>
      <c r="AC75" s="12" t="s">
        <v>53</v>
      </c>
    </row>
    <row r="76" spans="1:29" ht="38.25" hidden="1">
      <c r="A76" s="18">
        <v>75</v>
      </c>
      <c r="B76" s="12" t="s">
        <v>304</v>
      </c>
      <c r="C76" s="12">
        <v>164</v>
      </c>
      <c r="D76" s="12">
        <v>1</v>
      </c>
      <c r="E76" s="19" t="s">
        <v>86</v>
      </c>
      <c r="F76" s="19" t="s">
        <v>87</v>
      </c>
      <c r="G76" s="19" t="s">
        <v>76</v>
      </c>
      <c r="H76" s="12" t="s">
        <v>111</v>
      </c>
      <c r="I76" s="12" t="s">
        <v>77</v>
      </c>
      <c r="J76" s="20">
        <v>35</v>
      </c>
      <c r="K76" s="19">
        <v>13</v>
      </c>
      <c r="L76" s="19" t="s">
        <v>86</v>
      </c>
      <c r="N76" s="12" t="s">
        <v>67</v>
      </c>
      <c r="Q76" s="18">
        <v>1</v>
      </c>
      <c r="R76" s="12" t="s">
        <v>317</v>
      </c>
      <c r="T76" s="12" t="s">
        <v>318</v>
      </c>
      <c r="U76" s="12" t="s">
        <v>53</v>
      </c>
      <c r="V76" s="12" t="s">
        <v>53</v>
      </c>
      <c r="X76" s="12" t="s">
        <v>319</v>
      </c>
      <c r="Y76" s="12" t="s">
        <v>1889</v>
      </c>
      <c r="Z76" s="12" t="s">
        <v>1911</v>
      </c>
      <c r="AA76" s="12">
        <v>1.01</v>
      </c>
      <c r="AB76" s="21">
        <v>40379.555393518516</v>
      </c>
      <c r="AC76" s="12" t="s">
        <v>53</v>
      </c>
    </row>
    <row r="77" spans="1:29" ht="25.5" hidden="1">
      <c r="A77" s="18">
        <v>76</v>
      </c>
      <c r="B77" s="12" t="s">
        <v>304</v>
      </c>
      <c r="C77" s="12">
        <v>164</v>
      </c>
      <c r="D77" s="12">
        <v>1</v>
      </c>
      <c r="E77" s="19" t="s">
        <v>301</v>
      </c>
      <c r="F77" s="19" t="s">
        <v>46</v>
      </c>
      <c r="H77" s="12" t="s">
        <v>111</v>
      </c>
      <c r="I77" s="12" t="s">
        <v>77</v>
      </c>
      <c r="J77" s="20">
        <v>3</v>
      </c>
      <c r="L77" s="19" t="s">
        <v>301</v>
      </c>
      <c r="R77" s="12" t="s">
        <v>320</v>
      </c>
      <c r="U77" s="12" t="s">
        <v>53</v>
      </c>
      <c r="V77" s="12" t="s">
        <v>54</v>
      </c>
      <c r="AB77" s="21">
        <v>40372.940659722219</v>
      </c>
      <c r="AC77" s="12" t="s">
        <v>53</v>
      </c>
    </row>
    <row r="78" spans="1:29" ht="191.25" hidden="1">
      <c r="A78" s="18">
        <v>77</v>
      </c>
      <c r="B78" s="12" t="s">
        <v>321</v>
      </c>
      <c r="C78" s="12">
        <v>164</v>
      </c>
      <c r="D78" s="12">
        <v>1</v>
      </c>
      <c r="E78" s="19" t="s">
        <v>322</v>
      </c>
      <c r="H78" s="12" t="s">
        <v>49</v>
      </c>
      <c r="I78" s="12" t="s">
        <v>50</v>
      </c>
      <c r="L78" s="19" t="s">
        <v>322</v>
      </c>
      <c r="R78" s="12" t="s">
        <v>323</v>
      </c>
      <c r="S78" s="12" t="s">
        <v>324</v>
      </c>
      <c r="U78" s="12" t="s">
        <v>53</v>
      </c>
      <c r="V78" s="12" t="s">
        <v>85</v>
      </c>
      <c r="AB78" s="21">
        <v>40372.940659722219</v>
      </c>
      <c r="AC78" s="12" t="s">
        <v>53</v>
      </c>
    </row>
    <row r="79" spans="1:29" ht="38.25">
      <c r="A79" s="18">
        <v>207</v>
      </c>
      <c r="B79" s="12" t="s">
        <v>634</v>
      </c>
      <c r="C79" s="12">
        <v>164</v>
      </c>
      <c r="D79" s="12">
        <v>1</v>
      </c>
      <c r="E79" s="19" t="s">
        <v>642</v>
      </c>
      <c r="F79" s="19" t="s">
        <v>193</v>
      </c>
      <c r="G79" s="19" t="s">
        <v>301</v>
      </c>
      <c r="H79" s="12" t="s">
        <v>49</v>
      </c>
      <c r="I79" s="12" t="s">
        <v>50</v>
      </c>
      <c r="J79" s="20">
        <v>18</v>
      </c>
      <c r="K79" s="19">
        <v>4</v>
      </c>
      <c r="L79" s="19" t="s">
        <v>642</v>
      </c>
      <c r="R79" s="12" t="s">
        <v>643</v>
      </c>
      <c r="S79" s="12" t="s">
        <v>644</v>
      </c>
      <c r="T79" s="29" t="s">
        <v>2412</v>
      </c>
      <c r="U79" s="12" t="s">
        <v>53</v>
      </c>
      <c r="V79" s="12" t="s">
        <v>54</v>
      </c>
      <c r="AB79" s="21">
        <v>40372.940659722219</v>
      </c>
      <c r="AC79" s="12" t="s">
        <v>53</v>
      </c>
    </row>
    <row r="80" spans="1:29" ht="38.25" hidden="1">
      <c r="A80" s="18">
        <v>79</v>
      </c>
      <c r="B80" s="12" t="s">
        <v>327</v>
      </c>
      <c r="C80" s="12">
        <v>164</v>
      </c>
      <c r="D80" s="12">
        <v>1</v>
      </c>
      <c r="E80" s="19" t="s">
        <v>46</v>
      </c>
      <c r="F80" s="19" t="s">
        <v>47</v>
      </c>
      <c r="G80" s="19" t="s">
        <v>72</v>
      </c>
      <c r="H80" s="12" t="s">
        <v>111</v>
      </c>
      <c r="I80" s="12" t="s">
        <v>77</v>
      </c>
      <c r="J80" s="20">
        <v>2</v>
      </c>
      <c r="K80" s="19">
        <v>26</v>
      </c>
      <c r="L80" s="19" t="s">
        <v>46</v>
      </c>
      <c r="N80" s="12" t="s">
        <v>67</v>
      </c>
      <c r="Q80" s="18">
        <v>1</v>
      </c>
      <c r="R80" s="12" t="s">
        <v>328</v>
      </c>
      <c r="S80" s="12" t="s">
        <v>329</v>
      </c>
      <c r="T80" s="12" t="s">
        <v>330</v>
      </c>
      <c r="U80" s="12" t="s">
        <v>53</v>
      </c>
      <c r="V80" s="12" t="s">
        <v>53</v>
      </c>
      <c r="Y80" s="12" t="s">
        <v>1889</v>
      </c>
      <c r="Z80" s="12" t="s">
        <v>1912</v>
      </c>
      <c r="AA80" s="12">
        <v>1.01</v>
      </c>
      <c r="AB80" s="21">
        <v>40379.555393518516</v>
      </c>
      <c r="AC80" s="12" t="s">
        <v>53</v>
      </c>
    </row>
    <row r="81" spans="1:29" ht="51" hidden="1">
      <c r="A81" s="18">
        <v>80</v>
      </c>
      <c r="B81" s="12" t="s">
        <v>327</v>
      </c>
      <c r="C81" s="12">
        <v>164</v>
      </c>
      <c r="D81" s="12">
        <v>1</v>
      </c>
      <c r="E81" s="19" t="s">
        <v>331</v>
      </c>
      <c r="F81" s="19" t="s">
        <v>46</v>
      </c>
      <c r="G81" s="19" t="s">
        <v>170</v>
      </c>
      <c r="H81" s="12" t="s">
        <v>111</v>
      </c>
      <c r="I81" s="12" t="s">
        <v>77</v>
      </c>
      <c r="J81" s="20">
        <v>3</v>
      </c>
      <c r="K81" s="19">
        <v>37</v>
      </c>
      <c r="L81" s="19" t="s">
        <v>331</v>
      </c>
      <c r="R81" s="12" t="s">
        <v>332</v>
      </c>
      <c r="S81" s="12" t="s">
        <v>329</v>
      </c>
      <c r="U81" s="12" t="s">
        <v>53</v>
      </c>
      <c r="V81" s="12" t="s">
        <v>54</v>
      </c>
      <c r="AB81" s="21">
        <v>40372.940659722219</v>
      </c>
      <c r="AC81" s="12" t="s">
        <v>53</v>
      </c>
    </row>
    <row r="82" spans="1:29" ht="51" hidden="1">
      <c r="A82" s="18">
        <v>81</v>
      </c>
      <c r="B82" s="12" t="s">
        <v>327</v>
      </c>
      <c r="C82" s="12">
        <v>164</v>
      </c>
      <c r="D82" s="12">
        <v>1</v>
      </c>
      <c r="E82" s="19" t="s">
        <v>300</v>
      </c>
      <c r="F82" s="19" t="s">
        <v>333</v>
      </c>
      <c r="G82" s="19" t="s">
        <v>334</v>
      </c>
      <c r="H82" s="12" t="s">
        <v>111</v>
      </c>
      <c r="I82" s="12" t="s">
        <v>77</v>
      </c>
      <c r="J82" s="20">
        <v>5</v>
      </c>
      <c r="K82" s="19">
        <v>19</v>
      </c>
      <c r="L82" s="19" t="s">
        <v>300</v>
      </c>
      <c r="R82" s="12" t="s">
        <v>335</v>
      </c>
      <c r="S82" s="12" t="s">
        <v>329</v>
      </c>
      <c r="U82" s="12" t="s">
        <v>53</v>
      </c>
      <c r="V82" s="12" t="s">
        <v>54</v>
      </c>
      <c r="AB82" s="21">
        <v>40372.940659722219</v>
      </c>
      <c r="AC82" s="12" t="s">
        <v>53</v>
      </c>
    </row>
    <row r="83" spans="1:29" ht="38.25">
      <c r="A83" s="18">
        <v>208</v>
      </c>
      <c r="B83" s="12" t="s">
        <v>634</v>
      </c>
      <c r="C83" s="12">
        <v>164</v>
      </c>
      <c r="D83" s="12">
        <v>1</v>
      </c>
      <c r="E83" s="19" t="s">
        <v>642</v>
      </c>
      <c r="F83" s="19" t="s">
        <v>193</v>
      </c>
      <c r="G83" s="19" t="s">
        <v>58</v>
      </c>
      <c r="H83" s="12" t="s">
        <v>49</v>
      </c>
      <c r="I83" s="12" t="s">
        <v>50</v>
      </c>
      <c r="J83" s="20">
        <v>18</v>
      </c>
      <c r="K83" s="19">
        <v>8</v>
      </c>
      <c r="L83" s="19" t="s">
        <v>642</v>
      </c>
      <c r="R83" s="12" t="s">
        <v>643</v>
      </c>
      <c r="S83" s="12" t="s">
        <v>644</v>
      </c>
      <c r="T83" s="29" t="s">
        <v>2412</v>
      </c>
      <c r="U83" s="12" t="s">
        <v>53</v>
      </c>
      <c r="V83" s="12" t="s">
        <v>54</v>
      </c>
      <c r="AB83" s="21">
        <v>40372.940659722219</v>
      </c>
      <c r="AC83" s="12" t="s">
        <v>53</v>
      </c>
    </row>
    <row r="84" spans="1:29" ht="51" hidden="1">
      <c r="A84" s="18">
        <v>83</v>
      </c>
      <c r="B84" s="12" t="s">
        <v>327</v>
      </c>
      <c r="C84" s="12">
        <v>164</v>
      </c>
      <c r="D84" s="12">
        <v>1</v>
      </c>
      <c r="E84" s="19" t="s">
        <v>337</v>
      </c>
      <c r="F84" s="19" t="s">
        <v>58</v>
      </c>
      <c r="G84" s="19" t="s">
        <v>338</v>
      </c>
      <c r="H84" s="12" t="s">
        <v>111</v>
      </c>
      <c r="I84" s="12" t="s">
        <v>77</v>
      </c>
      <c r="J84" s="20">
        <v>8</v>
      </c>
      <c r="K84" s="19">
        <v>17</v>
      </c>
      <c r="L84" s="19" t="s">
        <v>337</v>
      </c>
      <c r="M84" s="12">
        <v>263</v>
      </c>
      <c r="N84" s="12" t="s">
        <v>67</v>
      </c>
      <c r="Q84" s="18">
        <v>1</v>
      </c>
      <c r="R84" s="12" t="s">
        <v>339</v>
      </c>
      <c r="S84" s="12" t="s">
        <v>329</v>
      </c>
      <c r="T84" s="12" t="s">
        <v>340</v>
      </c>
      <c r="U84" s="12" t="s">
        <v>53</v>
      </c>
      <c r="V84" s="12" t="s">
        <v>53</v>
      </c>
      <c r="X84" s="12" t="s">
        <v>341</v>
      </c>
      <c r="AB84" s="21">
        <v>40373.88857638889</v>
      </c>
      <c r="AC84" s="12" t="s">
        <v>53</v>
      </c>
    </row>
    <row r="85" spans="1:29" ht="102" hidden="1">
      <c r="A85" s="18">
        <v>84</v>
      </c>
      <c r="B85" s="12" t="s">
        <v>327</v>
      </c>
      <c r="C85" s="12">
        <v>164</v>
      </c>
      <c r="D85" s="12">
        <v>1</v>
      </c>
      <c r="E85" s="19" t="s">
        <v>342</v>
      </c>
      <c r="F85" s="19" t="s">
        <v>116</v>
      </c>
      <c r="G85" s="19" t="s">
        <v>296</v>
      </c>
      <c r="H85" s="12" t="s">
        <v>111</v>
      </c>
      <c r="I85" s="12" t="s">
        <v>77</v>
      </c>
      <c r="J85" s="20">
        <v>9</v>
      </c>
      <c r="K85" s="19">
        <v>42</v>
      </c>
      <c r="L85" s="19" t="s">
        <v>342</v>
      </c>
      <c r="N85" s="12" t="s">
        <v>67</v>
      </c>
      <c r="Q85" s="18">
        <v>1</v>
      </c>
      <c r="R85" s="12" t="s">
        <v>343</v>
      </c>
      <c r="S85" s="12" t="s">
        <v>329</v>
      </c>
      <c r="T85" s="12" t="s">
        <v>344</v>
      </c>
      <c r="U85" s="12" t="s">
        <v>53</v>
      </c>
      <c r="V85" s="12" t="s">
        <v>53</v>
      </c>
      <c r="X85" s="12" t="s">
        <v>345</v>
      </c>
      <c r="Y85" s="12" t="s">
        <v>1889</v>
      </c>
      <c r="Z85" s="12" t="s">
        <v>1913</v>
      </c>
      <c r="AA85" s="12">
        <v>1.01</v>
      </c>
      <c r="AB85" s="21">
        <v>40379.555393518516</v>
      </c>
      <c r="AC85" s="12" t="s">
        <v>53</v>
      </c>
    </row>
    <row r="86" spans="1:29" ht="127.5" hidden="1">
      <c r="A86" s="18">
        <v>85</v>
      </c>
      <c r="B86" s="12" t="s">
        <v>327</v>
      </c>
      <c r="C86" s="12">
        <v>164</v>
      </c>
      <c r="D86" s="12">
        <v>1</v>
      </c>
      <c r="E86" s="19" t="s">
        <v>346</v>
      </c>
      <c r="F86" s="19" t="s">
        <v>237</v>
      </c>
      <c r="G86" s="19" t="s">
        <v>139</v>
      </c>
      <c r="H86" s="12" t="s">
        <v>111</v>
      </c>
      <c r="I86" s="12" t="s">
        <v>77</v>
      </c>
      <c r="J86" s="20">
        <v>10</v>
      </c>
      <c r="K86" s="19">
        <v>21</v>
      </c>
      <c r="L86" s="19" t="s">
        <v>346</v>
      </c>
      <c r="N86" s="12" t="s">
        <v>67</v>
      </c>
      <c r="Q86" s="18">
        <v>1</v>
      </c>
      <c r="R86" s="12" t="s">
        <v>347</v>
      </c>
      <c r="S86" s="12" t="s">
        <v>329</v>
      </c>
      <c r="T86" s="12" t="s">
        <v>348</v>
      </c>
      <c r="U86" s="12" t="s">
        <v>53</v>
      </c>
      <c r="V86" s="12" t="s">
        <v>53</v>
      </c>
      <c r="X86" s="12" t="s">
        <v>349</v>
      </c>
      <c r="Y86" s="12" t="s">
        <v>1889</v>
      </c>
      <c r="Z86" s="12" t="s">
        <v>1914</v>
      </c>
      <c r="AA86" s="12">
        <v>1.01</v>
      </c>
      <c r="AB86" s="21">
        <v>40379.555393518516</v>
      </c>
      <c r="AC86" s="12" t="s">
        <v>53</v>
      </c>
    </row>
    <row r="87" spans="1:29" ht="216.75" hidden="1">
      <c r="A87" s="18">
        <v>86</v>
      </c>
      <c r="B87" s="12" t="s">
        <v>327</v>
      </c>
      <c r="C87" s="12">
        <v>164</v>
      </c>
      <c r="D87" s="12">
        <v>1</v>
      </c>
      <c r="E87" s="19" t="s">
        <v>350</v>
      </c>
      <c r="F87" s="19" t="s">
        <v>219</v>
      </c>
      <c r="G87" s="19" t="s">
        <v>333</v>
      </c>
      <c r="H87" s="12" t="s">
        <v>111</v>
      </c>
      <c r="I87" s="12" t="s">
        <v>77</v>
      </c>
      <c r="J87" s="20">
        <v>15</v>
      </c>
      <c r="K87" s="19">
        <v>5</v>
      </c>
      <c r="L87" s="19" t="s">
        <v>350</v>
      </c>
      <c r="M87" s="12">
        <v>263</v>
      </c>
      <c r="N87" s="12" t="s">
        <v>104</v>
      </c>
      <c r="Q87" s="18">
        <v>1</v>
      </c>
      <c r="R87" s="12" t="s">
        <v>351</v>
      </c>
      <c r="S87" s="12" t="s">
        <v>329</v>
      </c>
      <c r="T87" s="12" t="s">
        <v>352</v>
      </c>
      <c r="U87" s="12" t="s">
        <v>53</v>
      </c>
      <c r="V87" s="12" t="s">
        <v>53</v>
      </c>
      <c r="AB87" s="21">
        <v>40373.89234953704</v>
      </c>
      <c r="AC87" s="12" t="s">
        <v>53</v>
      </c>
    </row>
    <row r="88" spans="1:29" ht="382.5" hidden="1">
      <c r="A88" s="18">
        <v>87</v>
      </c>
      <c r="B88" s="12" t="s">
        <v>327</v>
      </c>
      <c r="C88" s="12">
        <v>164</v>
      </c>
      <c r="D88" s="12">
        <v>1</v>
      </c>
      <c r="E88" s="19" t="s">
        <v>137</v>
      </c>
      <c r="F88" s="19" t="s">
        <v>138</v>
      </c>
      <c r="G88" s="19" t="s">
        <v>219</v>
      </c>
      <c r="H88" s="12" t="s">
        <v>111</v>
      </c>
      <c r="I88" s="12" t="s">
        <v>77</v>
      </c>
      <c r="J88" s="20">
        <v>23</v>
      </c>
      <c r="K88" s="19">
        <v>15</v>
      </c>
      <c r="L88" s="19" t="s">
        <v>137</v>
      </c>
      <c r="N88" s="12" t="s">
        <v>104</v>
      </c>
      <c r="R88" s="12" t="s">
        <v>353</v>
      </c>
      <c r="S88" s="12" t="s">
        <v>329</v>
      </c>
      <c r="U88" s="12" t="s">
        <v>91</v>
      </c>
      <c r="V88" s="12" t="s">
        <v>91</v>
      </c>
      <c r="X88" s="12" t="s">
        <v>1915</v>
      </c>
      <c r="AB88" s="21">
        <v>40373.960057870368</v>
      </c>
      <c r="AC88" s="12" t="s">
        <v>91</v>
      </c>
    </row>
    <row r="89" spans="1:29" ht="25.5" hidden="1">
      <c r="A89" s="18">
        <v>88</v>
      </c>
      <c r="B89" s="12" t="s">
        <v>354</v>
      </c>
      <c r="C89" s="12">
        <v>164</v>
      </c>
      <c r="D89" s="12">
        <v>1</v>
      </c>
      <c r="E89" s="19" t="s">
        <v>46</v>
      </c>
      <c r="F89" s="19" t="s">
        <v>47</v>
      </c>
      <c r="G89" s="19" t="s">
        <v>193</v>
      </c>
      <c r="H89" s="12" t="s">
        <v>111</v>
      </c>
      <c r="I89" s="12" t="s">
        <v>50</v>
      </c>
      <c r="J89" s="20">
        <v>2</v>
      </c>
      <c r="K89" s="19">
        <v>18</v>
      </c>
      <c r="L89" s="19" t="s">
        <v>46</v>
      </c>
      <c r="N89" s="12" t="s">
        <v>67</v>
      </c>
      <c r="Q89" s="18">
        <v>1</v>
      </c>
      <c r="R89" s="12" t="s">
        <v>355</v>
      </c>
      <c r="S89" s="12" t="s">
        <v>356</v>
      </c>
      <c r="T89" s="12" t="s">
        <v>357</v>
      </c>
      <c r="U89" s="12" t="s">
        <v>53</v>
      </c>
      <c r="V89" s="12" t="s">
        <v>53</v>
      </c>
      <c r="Y89" s="12" t="s">
        <v>1889</v>
      </c>
      <c r="Z89" s="12" t="s">
        <v>1916</v>
      </c>
      <c r="AA89" s="12">
        <v>1.01</v>
      </c>
      <c r="AB89" s="21">
        <v>40379.555393518516</v>
      </c>
      <c r="AC89" s="12" t="s">
        <v>53</v>
      </c>
    </row>
    <row r="90" spans="1:29" ht="89.25">
      <c r="A90" s="18">
        <v>761</v>
      </c>
      <c r="B90" s="12" t="s">
        <v>1648</v>
      </c>
      <c r="C90" s="12">
        <v>164</v>
      </c>
      <c r="D90" s="12">
        <v>1</v>
      </c>
      <c r="E90" s="19" t="s">
        <v>642</v>
      </c>
      <c r="F90" s="19" t="s">
        <v>193</v>
      </c>
      <c r="G90" s="19" t="s">
        <v>58</v>
      </c>
      <c r="H90" s="12" t="s">
        <v>49</v>
      </c>
      <c r="I90" s="12" t="s">
        <v>50</v>
      </c>
      <c r="J90" s="20">
        <v>18</v>
      </c>
      <c r="K90" s="19">
        <v>8</v>
      </c>
      <c r="L90" s="19" t="s">
        <v>642</v>
      </c>
      <c r="R90" s="12" t="s">
        <v>1668</v>
      </c>
      <c r="S90" s="12" t="s">
        <v>1656</v>
      </c>
      <c r="T90" s="29" t="s">
        <v>2504</v>
      </c>
      <c r="U90" s="12" t="s">
        <v>53</v>
      </c>
      <c r="V90" s="12" t="s">
        <v>54</v>
      </c>
      <c r="AB90" s="21">
        <v>40372.940659722219</v>
      </c>
      <c r="AC90" s="12" t="s">
        <v>53</v>
      </c>
    </row>
    <row r="91" spans="1:29" ht="89.25" hidden="1">
      <c r="A91" s="18">
        <v>90</v>
      </c>
      <c r="B91" s="12" t="s">
        <v>354</v>
      </c>
      <c r="C91" s="12">
        <v>164</v>
      </c>
      <c r="D91" s="12">
        <v>1</v>
      </c>
      <c r="E91" s="19" t="s">
        <v>360</v>
      </c>
      <c r="F91" s="19" t="s">
        <v>301</v>
      </c>
      <c r="G91" s="19" t="s">
        <v>58</v>
      </c>
      <c r="H91" s="12" t="s">
        <v>111</v>
      </c>
      <c r="I91" s="12" t="s">
        <v>50</v>
      </c>
      <c r="J91" s="20">
        <v>4</v>
      </c>
      <c r="K91" s="19">
        <v>8</v>
      </c>
      <c r="L91" s="19" t="s">
        <v>360</v>
      </c>
      <c r="N91" s="12" t="s">
        <v>67</v>
      </c>
      <c r="Q91" s="18">
        <v>1</v>
      </c>
      <c r="R91" s="12" t="s">
        <v>361</v>
      </c>
      <c r="S91" s="12" t="s">
        <v>362</v>
      </c>
      <c r="T91" s="12" t="s">
        <v>363</v>
      </c>
      <c r="U91" s="12" t="s">
        <v>53</v>
      </c>
      <c r="V91" s="12" t="s">
        <v>53</v>
      </c>
      <c r="X91" s="12" t="s">
        <v>364</v>
      </c>
      <c r="Y91" s="12" t="s">
        <v>1889</v>
      </c>
      <c r="Z91" s="12" t="s">
        <v>1917</v>
      </c>
      <c r="AA91" s="12">
        <v>1.01</v>
      </c>
      <c r="AB91" s="21">
        <v>40379.555393518516</v>
      </c>
      <c r="AC91" s="12" t="s">
        <v>53</v>
      </c>
    </row>
    <row r="92" spans="1:29" ht="25.5" hidden="1">
      <c r="A92" s="18">
        <v>91</v>
      </c>
      <c r="B92" s="12" t="s">
        <v>354</v>
      </c>
      <c r="C92" s="12">
        <v>164</v>
      </c>
      <c r="D92" s="12">
        <v>1</v>
      </c>
      <c r="E92" s="19" t="s">
        <v>365</v>
      </c>
      <c r="F92" s="19" t="s">
        <v>333</v>
      </c>
      <c r="G92" s="19" t="s">
        <v>256</v>
      </c>
      <c r="H92" s="12" t="s">
        <v>111</v>
      </c>
      <c r="I92" s="12" t="s">
        <v>50</v>
      </c>
      <c r="J92" s="20">
        <v>5</v>
      </c>
      <c r="K92" s="19">
        <v>52</v>
      </c>
      <c r="L92" s="19" t="s">
        <v>365</v>
      </c>
      <c r="N92" s="12" t="s">
        <v>67</v>
      </c>
      <c r="Q92" s="18">
        <v>1</v>
      </c>
      <c r="R92" s="12" t="s">
        <v>366</v>
      </c>
      <c r="S92" s="12" t="s">
        <v>367</v>
      </c>
      <c r="T92" s="12" t="s">
        <v>368</v>
      </c>
      <c r="U92" s="12" t="s">
        <v>53</v>
      </c>
      <c r="V92" s="12" t="s">
        <v>53</v>
      </c>
      <c r="X92" s="12" t="s">
        <v>369</v>
      </c>
      <c r="Y92" s="12" t="s">
        <v>1889</v>
      </c>
      <c r="Z92" s="12" t="s">
        <v>1918</v>
      </c>
      <c r="AA92" s="12">
        <v>1.01</v>
      </c>
      <c r="AB92" s="21">
        <v>40379.555393518516</v>
      </c>
      <c r="AC92" s="12" t="s">
        <v>53</v>
      </c>
    </row>
    <row r="93" spans="1:29" ht="38.25">
      <c r="A93" s="18">
        <v>274</v>
      </c>
      <c r="B93" s="12" t="s">
        <v>755</v>
      </c>
      <c r="C93" s="12">
        <v>164</v>
      </c>
      <c r="D93" s="12">
        <v>1</v>
      </c>
      <c r="E93" s="19" t="s">
        <v>534</v>
      </c>
      <c r="F93" s="19" t="s">
        <v>334</v>
      </c>
      <c r="G93" s="19" t="s">
        <v>126</v>
      </c>
      <c r="H93" s="12" t="s">
        <v>49</v>
      </c>
      <c r="I93" s="12" t="s">
        <v>50</v>
      </c>
      <c r="J93" s="20">
        <v>19</v>
      </c>
      <c r="K93" s="19">
        <v>1</v>
      </c>
      <c r="L93" s="19" t="s">
        <v>534</v>
      </c>
      <c r="R93" s="12" t="s">
        <v>819</v>
      </c>
      <c r="S93" s="12" t="s">
        <v>820</v>
      </c>
      <c r="T93" s="29" t="s">
        <v>2412</v>
      </c>
      <c r="U93" s="12" t="s">
        <v>53</v>
      </c>
      <c r="V93" s="12" t="s">
        <v>54</v>
      </c>
      <c r="AB93" s="21">
        <v>40372.940659722219</v>
      </c>
      <c r="AC93" s="12" t="s">
        <v>53</v>
      </c>
    </row>
    <row r="94" spans="1:29" ht="38.25">
      <c r="A94" s="18">
        <v>418</v>
      </c>
      <c r="B94" s="12" t="s">
        <v>755</v>
      </c>
      <c r="C94" s="12">
        <v>164</v>
      </c>
      <c r="D94" s="12">
        <v>1</v>
      </c>
      <c r="E94" s="19" t="s">
        <v>534</v>
      </c>
      <c r="F94" s="19" t="s">
        <v>334</v>
      </c>
      <c r="G94" s="19" t="s">
        <v>126</v>
      </c>
      <c r="H94" s="12" t="s">
        <v>49</v>
      </c>
      <c r="I94" s="12" t="s">
        <v>50</v>
      </c>
      <c r="J94" s="20">
        <v>19</v>
      </c>
      <c r="K94" s="19">
        <v>1</v>
      </c>
      <c r="L94" s="19" t="s">
        <v>534</v>
      </c>
      <c r="M94" s="12">
        <v>274</v>
      </c>
      <c r="R94" s="12" t="s">
        <v>819</v>
      </c>
      <c r="S94" s="12" t="s">
        <v>820</v>
      </c>
      <c r="T94" s="12">
        <v>274</v>
      </c>
      <c r="U94" s="12" t="s">
        <v>53</v>
      </c>
      <c r="V94" s="12" t="s">
        <v>54</v>
      </c>
      <c r="AB94" s="21">
        <v>40372.940659722219</v>
      </c>
      <c r="AC94" s="12" t="s">
        <v>53</v>
      </c>
    </row>
    <row r="95" spans="1:29" ht="25.5">
      <c r="A95" s="18">
        <v>275</v>
      </c>
      <c r="B95" s="12" t="s">
        <v>755</v>
      </c>
      <c r="C95" s="12">
        <v>164</v>
      </c>
      <c r="D95" s="12">
        <v>1</v>
      </c>
      <c r="E95" s="19" t="s">
        <v>534</v>
      </c>
      <c r="F95" s="19" t="s">
        <v>334</v>
      </c>
      <c r="G95" s="19" t="s">
        <v>280</v>
      </c>
      <c r="H95" s="12" t="s">
        <v>49</v>
      </c>
      <c r="I95" s="12" t="s">
        <v>50</v>
      </c>
      <c r="J95" s="20">
        <v>19</v>
      </c>
      <c r="K95" s="19">
        <v>14</v>
      </c>
      <c r="L95" s="19" t="s">
        <v>534</v>
      </c>
      <c r="R95" s="12" t="s">
        <v>806</v>
      </c>
      <c r="S95" s="12" t="s">
        <v>821</v>
      </c>
      <c r="T95" s="29" t="s">
        <v>2412</v>
      </c>
      <c r="U95" s="12" t="s">
        <v>53</v>
      </c>
      <c r="V95" s="12" t="s">
        <v>54</v>
      </c>
      <c r="AB95" s="21">
        <v>40372.940659722219</v>
      </c>
      <c r="AC95" s="12" t="s">
        <v>53</v>
      </c>
    </row>
    <row r="96" spans="1:29" ht="25.5" hidden="1">
      <c r="A96" s="18">
        <v>95</v>
      </c>
      <c r="B96" s="12" t="s">
        <v>354</v>
      </c>
      <c r="C96" s="12">
        <v>164</v>
      </c>
      <c r="D96" s="12">
        <v>1</v>
      </c>
      <c r="E96" s="19" t="s">
        <v>346</v>
      </c>
      <c r="F96" s="19" t="s">
        <v>237</v>
      </c>
      <c r="G96" s="19" t="s">
        <v>72</v>
      </c>
      <c r="H96" s="12" t="s">
        <v>111</v>
      </c>
      <c r="I96" s="12" t="s">
        <v>50</v>
      </c>
      <c r="J96" s="20">
        <v>10</v>
      </c>
      <c r="K96" s="19">
        <v>26</v>
      </c>
      <c r="L96" s="19" t="s">
        <v>346</v>
      </c>
      <c r="M96" s="12">
        <v>229</v>
      </c>
      <c r="N96" s="12" t="s">
        <v>67</v>
      </c>
      <c r="Q96" s="18">
        <v>1</v>
      </c>
      <c r="R96" s="12" t="s">
        <v>376</v>
      </c>
      <c r="S96" s="12" t="s">
        <v>377</v>
      </c>
      <c r="T96" s="12" t="s">
        <v>378</v>
      </c>
      <c r="U96" s="12" t="s">
        <v>53</v>
      </c>
      <c r="V96" s="12" t="s">
        <v>53</v>
      </c>
      <c r="AB96" s="21">
        <v>40373.890509259261</v>
      </c>
      <c r="AC96" s="12" t="s">
        <v>53</v>
      </c>
    </row>
    <row r="97" spans="1:29" ht="102" hidden="1">
      <c r="A97" s="18">
        <v>96</v>
      </c>
      <c r="B97" s="12" t="s">
        <v>354</v>
      </c>
      <c r="C97" s="12">
        <v>164</v>
      </c>
      <c r="D97" s="12">
        <v>1</v>
      </c>
      <c r="E97" s="19" t="s">
        <v>169</v>
      </c>
      <c r="F97" s="19" t="s">
        <v>175</v>
      </c>
      <c r="G97" s="19" t="s">
        <v>126</v>
      </c>
      <c r="H97" s="12" t="s">
        <v>111</v>
      </c>
      <c r="I97" s="12" t="s">
        <v>50</v>
      </c>
      <c r="J97" s="20">
        <v>38</v>
      </c>
      <c r="K97" s="19">
        <v>1</v>
      </c>
      <c r="L97" s="19" t="s">
        <v>169</v>
      </c>
      <c r="R97" s="12" t="s">
        <v>379</v>
      </c>
      <c r="S97" s="12" t="s">
        <v>380</v>
      </c>
      <c r="U97" s="12" t="s">
        <v>53</v>
      </c>
      <c r="V97" s="12" t="s">
        <v>54</v>
      </c>
      <c r="AB97" s="21">
        <v>40372.940659722219</v>
      </c>
      <c r="AC97" s="12" t="s">
        <v>53</v>
      </c>
    </row>
    <row r="98" spans="1:29" ht="140.25" hidden="1">
      <c r="A98" s="18">
        <v>97</v>
      </c>
      <c r="B98" s="12" t="s">
        <v>354</v>
      </c>
      <c r="C98" s="12">
        <v>164</v>
      </c>
      <c r="D98" s="12">
        <v>1</v>
      </c>
      <c r="E98" s="19" t="s">
        <v>96</v>
      </c>
      <c r="F98" s="19" t="s">
        <v>97</v>
      </c>
      <c r="H98" s="12" t="s">
        <v>49</v>
      </c>
      <c r="I98" s="12" t="s">
        <v>50</v>
      </c>
      <c r="J98" s="20">
        <v>39</v>
      </c>
      <c r="L98" s="19" t="s">
        <v>96</v>
      </c>
      <c r="N98" s="12" t="s">
        <v>104</v>
      </c>
      <c r="Q98" s="18">
        <v>1</v>
      </c>
      <c r="R98" s="12" t="s">
        <v>381</v>
      </c>
      <c r="S98" s="12" t="s">
        <v>382</v>
      </c>
      <c r="T98" s="12" t="s">
        <v>383</v>
      </c>
      <c r="U98" s="12" t="s">
        <v>53</v>
      </c>
      <c r="V98" s="12" t="s">
        <v>53</v>
      </c>
      <c r="X98" s="12" t="s">
        <v>384</v>
      </c>
      <c r="Y98" s="12" t="s">
        <v>1889</v>
      </c>
      <c r="Z98" s="12" t="s">
        <v>1919</v>
      </c>
      <c r="AA98" s="12">
        <v>1.01</v>
      </c>
      <c r="AB98" s="21">
        <v>40379.555393518516</v>
      </c>
      <c r="AC98" s="12" t="s">
        <v>53</v>
      </c>
    </row>
    <row r="99" spans="1:29" ht="51" hidden="1">
      <c r="A99" s="18">
        <v>98</v>
      </c>
      <c r="B99" s="12" t="s">
        <v>354</v>
      </c>
      <c r="C99" s="12">
        <v>164</v>
      </c>
      <c r="D99" s="12">
        <v>1</v>
      </c>
      <c r="E99" s="19" t="s">
        <v>385</v>
      </c>
      <c r="F99" s="19" t="s">
        <v>386</v>
      </c>
      <c r="G99" s="19" t="s">
        <v>76</v>
      </c>
      <c r="H99" s="12" t="s">
        <v>111</v>
      </c>
      <c r="I99" s="12" t="s">
        <v>50</v>
      </c>
      <c r="J99" s="20">
        <v>63</v>
      </c>
      <c r="K99" s="19">
        <v>13</v>
      </c>
      <c r="L99" s="19" t="s">
        <v>385</v>
      </c>
      <c r="N99" s="12" t="s">
        <v>67</v>
      </c>
      <c r="Q99" s="18">
        <v>1</v>
      </c>
      <c r="R99" s="12" t="s">
        <v>387</v>
      </c>
      <c r="S99" s="12" t="s">
        <v>388</v>
      </c>
      <c r="T99" s="12" t="s">
        <v>389</v>
      </c>
      <c r="U99" s="12" t="s">
        <v>53</v>
      </c>
      <c r="V99" s="12" t="s">
        <v>53</v>
      </c>
      <c r="X99" s="12" t="s">
        <v>390</v>
      </c>
      <c r="Y99" s="12" t="s">
        <v>1889</v>
      </c>
      <c r="Z99" s="12" t="s">
        <v>1920</v>
      </c>
      <c r="AA99" s="12">
        <v>1.01</v>
      </c>
      <c r="AB99" s="21">
        <v>40379.555393518516</v>
      </c>
      <c r="AC99" s="12" t="s">
        <v>53</v>
      </c>
    </row>
    <row r="100" spans="1:29" ht="76.5" hidden="1">
      <c r="A100" s="18">
        <v>99</v>
      </c>
      <c r="B100" s="12" t="s">
        <v>354</v>
      </c>
      <c r="C100" s="12">
        <v>164</v>
      </c>
      <c r="D100" s="12">
        <v>1</v>
      </c>
      <c r="F100" s="19" t="s">
        <v>207</v>
      </c>
      <c r="G100" s="19" t="s">
        <v>116</v>
      </c>
      <c r="H100" s="12" t="s">
        <v>49</v>
      </c>
      <c r="I100" s="12" t="s">
        <v>50</v>
      </c>
      <c r="J100" s="20">
        <v>70</v>
      </c>
      <c r="K100" s="19">
        <v>9</v>
      </c>
      <c r="N100" s="12" t="s">
        <v>67</v>
      </c>
      <c r="Q100" s="18">
        <v>1</v>
      </c>
      <c r="R100" s="12" t="s">
        <v>391</v>
      </c>
      <c r="S100" s="12" t="s">
        <v>392</v>
      </c>
      <c r="T100" s="12" t="s">
        <v>393</v>
      </c>
      <c r="U100" s="12" t="s">
        <v>53</v>
      </c>
      <c r="V100" s="12" t="s">
        <v>53</v>
      </c>
      <c r="X100" s="12" t="s">
        <v>394</v>
      </c>
      <c r="Y100" s="12" t="s">
        <v>1889</v>
      </c>
      <c r="Z100" s="12" t="s">
        <v>1921</v>
      </c>
      <c r="AA100" s="12">
        <v>1.01</v>
      </c>
      <c r="AB100" s="21">
        <v>40379.555393518516</v>
      </c>
      <c r="AC100" s="12" t="s">
        <v>53</v>
      </c>
    </row>
    <row r="101" spans="1:29" ht="63.75" hidden="1">
      <c r="A101" s="18">
        <v>100</v>
      </c>
      <c r="B101" s="12" t="s">
        <v>354</v>
      </c>
      <c r="C101" s="12">
        <v>164</v>
      </c>
      <c r="D101" s="12">
        <v>1</v>
      </c>
      <c r="E101" s="19" t="s">
        <v>395</v>
      </c>
      <c r="F101" s="19" t="s">
        <v>396</v>
      </c>
      <c r="G101" s="19" t="s">
        <v>151</v>
      </c>
      <c r="H101" s="12" t="s">
        <v>111</v>
      </c>
      <c r="I101" s="12" t="s">
        <v>50</v>
      </c>
      <c r="J101" s="20">
        <v>93</v>
      </c>
      <c r="K101" s="19">
        <v>12</v>
      </c>
      <c r="L101" s="19" t="s">
        <v>395</v>
      </c>
      <c r="N101" s="12" t="s">
        <v>67</v>
      </c>
      <c r="Q101" s="18">
        <v>1</v>
      </c>
      <c r="R101" s="12" t="s">
        <v>397</v>
      </c>
      <c r="S101" s="12" t="s">
        <v>398</v>
      </c>
      <c r="T101" s="12" t="s">
        <v>399</v>
      </c>
      <c r="U101" s="12" t="s">
        <v>53</v>
      </c>
      <c r="V101" s="12" t="s">
        <v>53</v>
      </c>
      <c r="X101" s="12" t="s">
        <v>400</v>
      </c>
      <c r="Y101" s="12" t="s">
        <v>1889</v>
      </c>
      <c r="Z101" s="12" t="s">
        <v>1922</v>
      </c>
      <c r="AA101" s="12">
        <v>1.01</v>
      </c>
      <c r="AB101" s="21">
        <v>40379.555393518516</v>
      </c>
      <c r="AC101" s="12" t="s">
        <v>53</v>
      </c>
    </row>
    <row r="102" spans="1:29" ht="12.75" hidden="1">
      <c r="A102" s="18">
        <v>101</v>
      </c>
      <c r="B102" s="12" t="s">
        <v>354</v>
      </c>
      <c r="C102" s="12">
        <v>164</v>
      </c>
      <c r="D102" s="12">
        <v>1</v>
      </c>
      <c r="E102" s="19" t="s">
        <v>278</v>
      </c>
      <c r="F102" s="19" t="s">
        <v>401</v>
      </c>
      <c r="G102" s="19" t="s">
        <v>126</v>
      </c>
      <c r="H102" s="12" t="s">
        <v>111</v>
      </c>
      <c r="I102" s="12" t="s">
        <v>50</v>
      </c>
      <c r="J102" s="20">
        <v>98</v>
      </c>
      <c r="K102" s="19">
        <v>1</v>
      </c>
      <c r="L102" s="19" t="s">
        <v>278</v>
      </c>
      <c r="R102" s="12" t="s">
        <v>402</v>
      </c>
      <c r="S102" s="12" t="s">
        <v>403</v>
      </c>
      <c r="U102" s="12" t="s">
        <v>53</v>
      </c>
      <c r="V102" s="12" t="s">
        <v>85</v>
      </c>
      <c r="AB102" s="21">
        <v>40372.940659722219</v>
      </c>
      <c r="AC102" s="12" t="s">
        <v>53</v>
      </c>
    </row>
    <row r="103" spans="1:29" ht="25.5" hidden="1">
      <c r="A103" s="18">
        <v>102</v>
      </c>
      <c r="B103" s="12" t="s">
        <v>404</v>
      </c>
      <c r="C103" s="12">
        <v>164</v>
      </c>
      <c r="D103" s="12">
        <v>1</v>
      </c>
      <c r="E103" s="19" t="s">
        <v>346</v>
      </c>
      <c r="F103" s="19" t="s">
        <v>237</v>
      </c>
      <c r="G103" s="19" t="s">
        <v>72</v>
      </c>
      <c r="H103" s="12" t="s">
        <v>111</v>
      </c>
      <c r="I103" s="12" t="s">
        <v>77</v>
      </c>
      <c r="J103" s="20">
        <v>10</v>
      </c>
      <c r="K103" s="19">
        <v>26</v>
      </c>
      <c r="L103" s="19" t="s">
        <v>346</v>
      </c>
      <c r="M103" s="12">
        <v>229</v>
      </c>
      <c r="N103" s="12" t="s">
        <v>67</v>
      </c>
      <c r="Q103" s="18">
        <v>1</v>
      </c>
      <c r="R103" s="12" t="s">
        <v>405</v>
      </c>
      <c r="S103" s="12" t="s">
        <v>329</v>
      </c>
      <c r="T103" s="12" t="s">
        <v>406</v>
      </c>
      <c r="U103" s="12" t="s">
        <v>53</v>
      </c>
      <c r="V103" s="12" t="s">
        <v>53</v>
      </c>
      <c r="AB103" s="21">
        <v>40373.890775462962</v>
      </c>
      <c r="AC103" s="12" t="s">
        <v>53</v>
      </c>
    </row>
    <row r="104" spans="1:29" ht="38.25" hidden="1">
      <c r="A104" s="18">
        <v>103</v>
      </c>
      <c r="B104" s="12" t="s">
        <v>404</v>
      </c>
      <c r="C104" s="12">
        <v>164</v>
      </c>
      <c r="D104" s="12">
        <v>1</v>
      </c>
      <c r="E104" s="19" t="s">
        <v>407</v>
      </c>
      <c r="F104" s="19" t="s">
        <v>147</v>
      </c>
      <c r="G104" s="19" t="s">
        <v>46</v>
      </c>
      <c r="H104" s="12" t="s">
        <v>49</v>
      </c>
      <c r="I104" s="12" t="s">
        <v>77</v>
      </c>
      <c r="J104" s="20">
        <v>25</v>
      </c>
      <c r="K104" s="19">
        <v>3</v>
      </c>
      <c r="L104" s="19" t="s">
        <v>407</v>
      </c>
      <c r="R104" s="12" t="s">
        <v>408</v>
      </c>
      <c r="S104" s="12" t="s">
        <v>409</v>
      </c>
      <c r="U104" s="12" t="s">
        <v>53</v>
      </c>
      <c r="V104" s="12" t="s">
        <v>85</v>
      </c>
      <c r="AB104" s="21">
        <v>40372.940659722219</v>
      </c>
      <c r="AC104" s="12" t="s">
        <v>53</v>
      </c>
    </row>
    <row r="105" spans="1:29" ht="25.5">
      <c r="A105" s="18">
        <v>419</v>
      </c>
      <c r="B105" s="12" t="s">
        <v>755</v>
      </c>
      <c r="C105" s="12">
        <v>164</v>
      </c>
      <c r="D105" s="12">
        <v>1</v>
      </c>
      <c r="E105" s="19" t="s">
        <v>534</v>
      </c>
      <c r="F105" s="19" t="s">
        <v>334</v>
      </c>
      <c r="G105" s="19" t="s">
        <v>280</v>
      </c>
      <c r="H105" s="12" t="s">
        <v>49</v>
      </c>
      <c r="I105" s="12" t="s">
        <v>50</v>
      </c>
      <c r="J105" s="20">
        <v>19</v>
      </c>
      <c r="K105" s="19">
        <v>14</v>
      </c>
      <c r="L105" s="19" t="s">
        <v>534</v>
      </c>
      <c r="M105" s="12">
        <v>275</v>
      </c>
      <c r="R105" s="12" t="s">
        <v>806</v>
      </c>
      <c r="S105" s="12" t="s">
        <v>821</v>
      </c>
      <c r="T105" s="12">
        <v>275</v>
      </c>
      <c r="U105" s="12" t="s">
        <v>53</v>
      </c>
      <c r="V105" s="12" t="s">
        <v>54</v>
      </c>
      <c r="AB105" s="21">
        <v>40372.940659722219</v>
      </c>
      <c r="AC105" s="12" t="s">
        <v>53</v>
      </c>
    </row>
    <row r="106" spans="1:29" ht="25.5" hidden="1">
      <c r="A106" s="18">
        <v>105</v>
      </c>
      <c r="B106" s="12" t="s">
        <v>404</v>
      </c>
      <c r="C106" s="12">
        <v>164</v>
      </c>
      <c r="D106" s="12">
        <v>1</v>
      </c>
      <c r="E106" s="19" t="s">
        <v>295</v>
      </c>
      <c r="F106" s="19" t="s">
        <v>296</v>
      </c>
      <c r="G106" s="19" t="s">
        <v>147</v>
      </c>
      <c r="H106" s="12" t="s">
        <v>111</v>
      </c>
      <c r="I106" s="12" t="s">
        <v>77</v>
      </c>
      <c r="J106" s="20">
        <v>42</v>
      </c>
      <c r="K106" s="19">
        <v>25</v>
      </c>
      <c r="L106" s="19" t="s">
        <v>295</v>
      </c>
      <c r="R106" s="12" t="s">
        <v>412</v>
      </c>
      <c r="S106" s="12" t="s">
        <v>413</v>
      </c>
      <c r="U106" s="12" t="s">
        <v>53</v>
      </c>
      <c r="V106" s="12" t="s">
        <v>54</v>
      </c>
      <c r="AB106" s="21">
        <v>40372.940659722219</v>
      </c>
      <c r="AC106" s="12" t="s">
        <v>53</v>
      </c>
    </row>
    <row r="107" spans="1:29" ht="102">
      <c r="A107" s="18">
        <v>763</v>
      </c>
      <c r="B107" s="12" t="s">
        <v>1648</v>
      </c>
      <c r="C107" s="12">
        <v>164</v>
      </c>
      <c r="D107" s="12">
        <v>1</v>
      </c>
      <c r="E107" s="19" t="s">
        <v>534</v>
      </c>
      <c r="F107" s="19" t="s">
        <v>334</v>
      </c>
      <c r="G107" s="19" t="s">
        <v>55</v>
      </c>
      <c r="H107" s="12" t="s">
        <v>49</v>
      </c>
      <c r="I107" s="12" t="s">
        <v>50</v>
      </c>
      <c r="J107" s="20">
        <v>19</v>
      </c>
      <c r="K107" s="19">
        <v>7</v>
      </c>
      <c r="L107" s="19" t="s">
        <v>534</v>
      </c>
      <c r="R107" s="12" t="s">
        <v>1664</v>
      </c>
      <c r="S107" s="12" t="s">
        <v>1665</v>
      </c>
      <c r="T107" s="28" t="s">
        <v>2505</v>
      </c>
      <c r="U107" s="12" t="s">
        <v>53</v>
      </c>
      <c r="V107" s="12" t="s">
        <v>54</v>
      </c>
      <c r="AB107" s="21">
        <v>40372.940659722219</v>
      </c>
      <c r="AC107" s="12" t="s">
        <v>53</v>
      </c>
    </row>
    <row r="108" spans="1:29" ht="25.5" hidden="1">
      <c r="A108" s="18">
        <v>107</v>
      </c>
      <c r="B108" s="12" t="s">
        <v>404</v>
      </c>
      <c r="C108" s="12">
        <v>164</v>
      </c>
      <c r="D108" s="12">
        <v>1</v>
      </c>
      <c r="E108" s="19" t="s">
        <v>295</v>
      </c>
      <c r="F108" s="19" t="s">
        <v>66</v>
      </c>
      <c r="G108" s="19" t="s">
        <v>229</v>
      </c>
      <c r="H108" s="12" t="s">
        <v>111</v>
      </c>
      <c r="I108" s="12" t="s">
        <v>77</v>
      </c>
      <c r="J108" s="20">
        <v>43</v>
      </c>
      <c r="K108" s="19">
        <v>49</v>
      </c>
      <c r="L108" s="19" t="s">
        <v>295</v>
      </c>
      <c r="N108" s="12" t="s">
        <v>67</v>
      </c>
      <c r="Q108" s="18">
        <v>1</v>
      </c>
      <c r="R108" s="12" t="s">
        <v>416</v>
      </c>
      <c r="S108" s="12" t="s">
        <v>417</v>
      </c>
      <c r="T108" s="12" t="s">
        <v>418</v>
      </c>
      <c r="U108" s="12" t="s">
        <v>53</v>
      </c>
      <c r="V108" s="12" t="s">
        <v>53</v>
      </c>
      <c r="X108" s="12" t="s">
        <v>419</v>
      </c>
      <c r="Y108" s="12" t="s">
        <v>1889</v>
      </c>
      <c r="Z108" s="12" t="s">
        <v>1923</v>
      </c>
      <c r="AA108" s="12">
        <v>1.01</v>
      </c>
      <c r="AB108" s="21">
        <v>40379.555393518516</v>
      </c>
      <c r="AC108" s="12" t="s">
        <v>53</v>
      </c>
    </row>
    <row r="109" spans="1:29" ht="25.5" hidden="1">
      <c r="A109" s="18">
        <v>108</v>
      </c>
      <c r="B109" s="12" t="s">
        <v>404</v>
      </c>
      <c r="C109" s="12">
        <v>164</v>
      </c>
      <c r="D109" s="12">
        <v>1</v>
      </c>
      <c r="E109" s="19" t="s">
        <v>247</v>
      </c>
      <c r="F109" s="19" t="s">
        <v>255</v>
      </c>
      <c r="G109" s="19" t="s">
        <v>55</v>
      </c>
      <c r="H109" s="12" t="s">
        <v>49</v>
      </c>
      <c r="I109" s="12" t="s">
        <v>77</v>
      </c>
      <c r="J109" s="20">
        <v>81</v>
      </c>
      <c r="K109" s="19">
        <v>7</v>
      </c>
      <c r="L109" s="19" t="s">
        <v>247</v>
      </c>
      <c r="R109" s="12" t="s">
        <v>420</v>
      </c>
      <c r="S109" s="12" t="s">
        <v>421</v>
      </c>
      <c r="U109" s="12" t="s">
        <v>53</v>
      </c>
      <c r="V109" s="12" t="s">
        <v>85</v>
      </c>
      <c r="AB109" s="21">
        <v>40372.940659722219</v>
      </c>
      <c r="AC109" s="12" t="s">
        <v>53</v>
      </c>
    </row>
    <row r="110" spans="1:29" ht="114.75" hidden="1">
      <c r="A110" s="18">
        <v>109</v>
      </c>
      <c r="B110" s="12" t="s">
        <v>422</v>
      </c>
      <c r="C110" s="12">
        <v>164</v>
      </c>
      <c r="D110" s="12">
        <v>1</v>
      </c>
      <c r="E110" s="19" t="s">
        <v>423</v>
      </c>
      <c r="H110" s="12" t="s">
        <v>49</v>
      </c>
      <c r="I110" s="12" t="s">
        <v>50</v>
      </c>
      <c r="L110" s="19" t="s">
        <v>423</v>
      </c>
      <c r="R110" s="12" t="s">
        <v>424</v>
      </c>
      <c r="S110" s="12" t="s">
        <v>425</v>
      </c>
      <c r="U110" s="12" t="s">
        <v>53</v>
      </c>
      <c r="V110" s="12" t="s">
        <v>85</v>
      </c>
      <c r="AB110" s="21">
        <v>40372.940659722219</v>
      </c>
      <c r="AC110" s="12" t="s">
        <v>53</v>
      </c>
    </row>
    <row r="111" spans="1:29" ht="51" hidden="1">
      <c r="A111" s="18">
        <v>110</v>
      </c>
      <c r="B111" s="12" t="s">
        <v>426</v>
      </c>
      <c r="C111" s="12">
        <v>164</v>
      </c>
      <c r="D111" s="12">
        <v>1</v>
      </c>
      <c r="F111" s="19" t="s">
        <v>126</v>
      </c>
      <c r="G111" s="19" t="s">
        <v>76</v>
      </c>
      <c r="H111" s="12" t="s">
        <v>111</v>
      </c>
      <c r="I111" s="12" t="s">
        <v>77</v>
      </c>
      <c r="J111" s="20">
        <v>1</v>
      </c>
      <c r="K111" s="19">
        <v>13</v>
      </c>
      <c r="M111" s="12">
        <v>682</v>
      </c>
      <c r="N111" s="12" t="s">
        <v>67</v>
      </c>
      <c r="Q111" s="18">
        <v>1</v>
      </c>
      <c r="R111" s="12" t="s">
        <v>427</v>
      </c>
      <c r="S111" s="12" t="s">
        <v>428</v>
      </c>
      <c r="T111" s="12" t="s">
        <v>429</v>
      </c>
      <c r="U111" s="12" t="s">
        <v>53</v>
      </c>
      <c r="V111" s="12" t="s">
        <v>53</v>
      </c>
      <c r="X111" s="12" t="s">
        <v>430</v>
      </c>
      <c r="AB111" s="21">
        <v>40373.870219907411</v>
      </c>
      <c r="AC111" s="12" t="s">
        <v>53</v>
      </c>
    </row>
    <row r="112" spans="1:29" ht="51" hidden="1">
      <c r="A112" s="18">
        <v>111</v>
      </c>
      <c r="B112" s="12" t="s">
        <v>426</v>
      </c>
      <c r="C112" s="12">
        <v>164</v>
      </c>
      <c r="D112" s="12">
        <v>1</v>
      </c>
      <c r="E112" s="19" t="s">
        <v>71</v>
      </c>
      <c r="F112" s="19" t="s">
        <v>55</v>
      </c>
      <c r="G112" s="19" t="s">
        <v>338</v>
      </c>
      <c r="H112" s="12" t="s">
        <v>111</v>
      </c>
      <c r="I112" s="12" t="s">
        <v>77</v>
      </c>
      <c r="J112" s="20">
        <v>7</v>
      </c>
      <c r="K112" s="19">
        <v>17</v>
      </c>
      <c r="L112" s="19" t="s">
        <v>71</v>
      </c>
      <c r="N112" s="12" t="s">
        <v>67</v>
      </c>
      <c r="Q112" s="18">
        <v>1</v>
      </c>
      <c r="R112" s="12" t="s">
        <v>431</v>
      </c>
      <c r="S112" s="12" t="s">
        <v>432</v>
      </c>
      <c r="T112" s="12" t="s">
        <v>433</v>
      </c>
      <c r="U112" s="12" t="s">
        <v>53</v>
      </c>
      <c r="V112" s="12" t="s">
        <v>53</v>
      </c>
      <c r="X112" s="12" t="s">
        <v>434</v>
      </c>
      <c r="Y112" s="12" t="s">
        <v>1889</v>
      </c>
      <c r="Z112" s="12" t="s">
        <v>1924</v>
      </c>
      <c r="AA112" s="12">
        <v>1.01</v>
      </c>
      <c r="AB112" s="21">
        <v>40379.555393518516</v>
      </c>
      <c r="AC112" s="12" t="s">
        <v>53</v>
      </c>
    </row>
    <row r="113" spans="1:29" ht="191.25" hidden="1">
      <c r="A113" s="18">
        <v>112</v>
      </c>
      <c r="B113" s="12" t="s">
        <v>426</v>
      </c>
      <c r="C113" s="12">
        <v>164</v>
      </c>
      <c r="D113" s="12">
        <v>1</v>
      </c>
      <c r="E113" s="19" t="s">
        <v>435</v>
      </c>
      <c r="F113" s="19" t="s">
        <v>218</v>
      </c>
      <c r="G113" s="19" t="s">
        <v>192</v>
      </c>
      <c r="H113" s="12" t="s">
        <v>49</v>
      </c>
      <c r="I113" s="12" t="s">
        <v>50</v>
      </c>
      <c r="J113" s="20">
        <v>78</v>
      </c>
      <c r="K113" s="19">
        <v>45</v>
      </c>
      <c r="L113" s="19" t="s">
        <v>435</v>
      </c>
      <c r="R113" s="12" t="s">
        <v>436</v>
      </c>
      <c r="S113" s="12" t="s">
        <v>437</v>
      </c>
      <c r="U113" s="12" t="s">
        <v>53</v>
      </c>
      <c r="V113" s="12" t="s">
        <v>438</v>
      </c>
      <c r="AB113" s="21">
        <v>40372.940659722219</v>
      </c>
      <c r="AC113" s="12" t="s">
        <v>53</v>
      </c>
    </row>
    <row r="114" spans="1:29" ht="76.5" hidden="1">
      <c r="A114" s="18">
        <v>113</v>
      </c>
      <c r="B114" s="12" t="s">
        <v>426</v>
      </c>
      <c r="C114" s="12">
        <v>164</v>
      </c>
      <c r="D114" s="12">
        <v>1</v>
      </c>
      <c r="E114" s="19" t="s">
        <v>214</v>
      </c>
      <c r="F114" s="19" t="s">
        <v>212</v>
      </c>
      <c r="G114" s="19" t="s">
        <v>138</v>
      </c>
      <c r="H114" s="12" t="s">
        <v>49</v>
      </c>
      <c r="I114" s="12" t="s">
        <v>50</v>
      </c>
      <c r="J114" s="20">
        <v>72</v>
      </c>
      <c r="K114" s="19">
        <v>23</v>
      </c>
      <c r="L114" s="19" t="s">
        <v>214</v>
      </c>
      <c r="R114" s="12" t="s">
        <v>439</v>
      </c>
      <c r="S114" s="12" t="s">
        <v>440</v>
      </c>
      <c r="U114" s="12" t="s">
        <v>53</v>
      </c>
      <c r="V114" s="12" t="s">
        <v>438</v>
      </c>
      <c r="AB114" s="21">
        <v>40372.940659722219</v>
      </c>
      <c r="AC114" s="12" t="s">
        <v>53</v>
      </c>
    </row>
    <row r="115" spans="1:29" ht="76.5" hidden="1">
      <c r="A115" s="18">
        <v>114</v>
      </c>
      <c r="B115" s="12" t="s">
        <v>426</v>
      </c>
      <c r="C115" s="12">
        <v>164</v>
      </c>
      <c r="D115" s="12">
        <v>1</v>
      </c>
      <c r="E115" s="19" t="s">
        <v>441</v>
      </c>
      <c r="F115" s="19" t="s">
        <v>212</v>
      </c>
      <c r="G115" s="19" t="s">
        <v>442</v>
      </c>
      <c r="H115" s="12" t="s">
        <v>49</v>
      </c>
      <c r="I115" s="12" t="s">
        <v>50</v>
      </c>
      <c r="J115" s="20">
        <v>72</v>
      </c>
      <c r="K115" s="19">
        <v>33</v>
      </c>
      <c r="L115" s="19" t="s">
        <v>441</v>
      </c>
      <c r="R115" s="12" t="s">
        <v>443</v>
      </c>
      <c r="S115" s="12" t="s">
        <v>444</v>
      </c>
      <c r="U115" s="12" t="s">
        <v>53</v>
      </c>
      <c r="V115" s="12" t="s">
        <v>438</v>
      </c>
      <c r="AB115" s="21">
        <v>40372.940659722219</v>
      </c>
      <c r="AC115" s="12" t="s">
        <v>53</v>
      </c>
    </row>
    <row r="116" spans="1:29" ht="165.75" hidden="1">
      <c r="A116" s="18">
        <v>115</v>
      </c>
      <c r="B116" s="12" t="s">
        <v>426</v>
      </c>
      <c r="C116" s="12">
        <v>164</v>
      </c>
      <c r="D116" s="12">
        <v>1</v>
      </c>
      <c r="E116" s="19" t="s">
        <v>395</v>
      </c>
      <c r="F116" s="19" t="s">
        <v>396</v>
      </c>
      <c r="G116" s="19" t="s">
        <v>219</v>
      </c>
      <c r="H116" s="12" t="s">
        <v>49</v>
      </c>
      <c r="I116" s="12" t="s">
        <v>50</v>
      </c>
      <c r="J116" s="20">
        <v>93</v>
      </c>
      <c r="K116" s="19">
        <v>15</v>
      </c>
      <c r="L116" s="19" t="s">
        <v>395</v>
      </c>
      <c r="R116" s="12" t="s">
        <v>445</v>
      </c>
      <c r="S116" s="12" t="s">
        <v>446</v>
      </c>
      <c r="U116" s="12" t="s">
        <v>53</v>
      </c>
      <c r="V116" s="12" t="s">
        <v>85</v>
      </c>
      <c r="AB116" s="21">
        <v>40372.940659722219</v>
      </c>
      <c r="AC116" s="12" t="s">
        <v>53</v>
      </c>
    </row>
    <row r="117" spans="1:29" ht="191.25" hidden="1">
      <c r="A117" s="18">
        <v>116</v>
      </c>
      <c r="B117" s="12" t="s">
        <v>426</v>
      </c>
      <c r="C117" s="12">
        <v>164</v>
      </c>
      <c r="D117" s="12">
        <v>1</v>
      </c>
      <c r="E117" s="19" t="s">
        <v>447</v>
      </c>
      <c r="F117" s="19" t="s">
        <v>248</v>
      </c>
      <c r="G117" s="19" t="s">
        <v>151</v>
      </c>
      <c r="H117" s="12" t="s">
        <v>49</v>
      </c>
      <c r="I117" s="12" t="s">
        <v>50</v>
      </c>
      <c r="J117" s="20">
        <v>80</v>
      </c>
      <c r="K117" s="19">
        <v>12</v>
      </c>
      <c r="L117" s="19" t="s">
        <v>447</v>
      </c>
      <c r="R117" s="12" t="s">
        <v>448</v>
      </c>
      <c r="S117" s="12" t="s">
        <v>449</v>
      </c>
      <c r="U117" s="12" t="s">
        <v>53</v>
      </c>
      <c r="V117" s="12" t="s">
        <v>85</v>
      </c>
      <c r="AB117" s="21">
        <v>40372.940659722219</v>
      </c>
      <c r="AC117" s="12" t="s">
        <v>53</v>
      </c>
    </row>
    <row r="118" spans="1:29" ht="114.75" hidden="1">
      <c r="A118" s="18">
        <v>117</v>
      </c>
      <c r="B118" s="12" t="s">
        <v>426</v>
      </c>
      <c r="C118" s="12">
        <v>164</v>
      </c>
      <c r="D118" s="12">
        <v>1</v>
      </c>
      <c r="E118" s="19" t="s">
        <v>259</v>
      </c>
      <c r="F118" s="19" t="s">
        <v>450</v>
      </c>
      <c r="G118" s="19" t="s">
        <v>151</v>
      </c>
      <c r="H118" s="12" t="s">
        <v>49</v>
      </c>
      <c r="I118" s="12" t="s">
        <v>50</v>
      </c>
      <c r="J118" s="20">
        <v>83</v>
      </c>
      <c r="K118" s="19">
        <v>12</v>
      </c>
      <c r="L118" s="19" t="s">
        <v>259</v>
      </c>
      <c r="R118" s="12" t="s">
        <v>451</v>
      </c>
      <c r="S118" s="12" t="s">
        <v>449</v>
      </c>
      <c r="U118" s="12" t="s">
        <v>53</v>
      </c>
      <c r="V118" s="12" t="s">
        <v>85</v>
      </c>
      <c r="AB118" s="21">
        <v>40372.940659722219</v>
      </c>
      <c r="AC118" s="12" t="s">
        <v>53</v>
      </c>
    </row>
    <row r="119" spans="1:29" ht="178.5">
      <c r="A119" s="18">
        <v>1</v>
      </c>
      <c r="B119" s="12" t="s">
        <v>45</v>
      </c>
      <c r="C119" s="12">
        <v>164</v>
      </c>
      <c r="D119" s="12">
        <v>1</v>
      </c>
      <c r="E119" s="19" t="s">
        <v>46</v>
      </c>
      <c r="F119" s="19" t="s">
        <v>47</v>
      </c>
      <c r="G119" s="19" t="s">
        <v>48</v>
      </c>
      <c r="H119" s="12" t="s">
        <v>49</v>
      </c>
      <c r="I119" s="12" t="s">
        <v>50</v>
      </c>
      <c r="J119" s="20">
        <v>2</v>
      </c>
      <c r="K119" s="19">
        <v>36</v>
      </c>
      <c r="L119" s="19" t="s">
        <v>46</v>
      </c>
      <c r="R119" s="12" t="s">
        <v>51</v>
      </c>
      <c r="S119" s="12" t="s">
        <v>52</v>
      </c>
      <c r="T119" s="29" t="s">
        <v>2506</v>
      </c>
      <c r="U119" s="12" t="s">
        <v>53</v>
      </c>
      <c r="V119" s="12" t="s">
        <v>54</v>
      </c>
      <c r="AB119" s="21">
        <v>40372.940659722219</v>
      </c>
      <c r="AC119" s="12" t="s">
        <v>53</v>
      </c>
    </row>
    <row r="120" spans="1:29" ht="63.75">
      <c r="A120" s="18">
        <v>616</v>
      </c>
      <c r="B120" s="12" t="s">
        <v>1300</v>
      </c>
      <c r="C120" s="12">
        <v>164</v>
      </c>
      <c r="D120" s="12">
        <v>1</v>
      </c>
      <c r="E120" s="19" t="s">
        <v>46</v>
      </c>
      <c r="F120" s="19" t="s">
        <v>47</v>
      </c>
      <c r="G120" s="19" t="s">
        <v>62</v>
      </c>
      <c r="H120" s="12" t="s">
        <v>49</v>
      </c>
      <c r="I120" s="12" t="s">
        <v>50</v>
      </c>
      <c r="J120" s="20">
        <v>2</v>
      </c>
      <c r="K120" s="19">
        <v>40</v>
      </c>
      <c r="L120" s="19" t="s">
        <v>46</v>
      </c>
      <c r="R120" s="12" t="s">
        <v>1311</v>
      </c>
      <c r="S120" s="12" t="s">
        <v>1312</v>
      </c>
      <c r="T120" s="29" t="s">
        <v>2507</v>
      </c>
      <c r="U120" s="12" t="s">
        <v>53</v>
      </c>
      <c r="V120" s="12" t="s">
        <v>54</v>
      </c>
      <c r="AB120" s="21">
        <v>40372.940659722219</v>
      </c>
      <c r="AC120" s="12" t="s">
        <v>53</v>
      </c>
    </row>
    <row r="121" spans="1:29" ht="38.25" hidden="1">
      <c r="A121" s="18">
        <v>120</v>
      </c>
      <c r="B121" s="12" t="s">
        <v>452</v>
      </c>
      <c r="C121" s="12">
        <v>164</v>
      </c>
      <c r="D121" s="12">
        <v>1</v>
      </c>
      <c r="E121" s="19" t="s">
        <v>298</v>
      </c>
      <c r="F121" s="19" t="s">
        <v>110</v>
      </c>
      <c r="G121" s="19" t="s">
        <v>81</v>
      </c>
      <c r="H121" s="12" t="s">
        <v>111</v>
      </c>
      <c r="I121" s="12" t="s">
        <v>77</v>
      </c>
      <c r="J121" s="20">
        <v>6</v>
      </c>
      <c r="K121" s="19">
        <v>32</v>
      </c>
      <c r="L121" s="19" t="s">
        <v>298</v>
      </c>
      <c r="N121" s="12" t="s">
        <v>67</v>
      </c>
      <c r="Q121" s="18">
        <v>1</v>
      </c>
      <c r="R121" s="12" t="s">
        <v>458</v>
      </c>
      <c r="S121" s="12" t="s">
        <v>459</v>
      </c>
      <c r="T121" s="12" t="s">
        <v>460</v>
      </c>
      <c r="U121" s="12" t="s">
        <v>53</v>
      </c>
      <c r="V121" s="12" t="s">
        <v>53</v>
      </c>
      <c r="X121" s="12" t="s">
        <v>461</v>
      </c>
      <c r="Y121" s="12" t="s">
        <v>1889</v>
      </c>
      <c r="Z121" s="12" t="s">
        <v>1925</v>
      </c>
      <c r="AA121" s="12">
        <v>1.01</v>
      </c>
      <c r="AB121" s="21">
        <v>40379.555393518516</v>
      </c>
      <c r="AC121" s="12" t="s">
        <v>53</v>
      </c>
    </row>
    <row r="122" spans="1:29" ht="102">
      <c r="A122" s="23">
        <v>806</v>
      </c>
      <c r="B122" s="12" t="s">
        <v>1773</v>
      </c>
      <c r="C122" s="12">
        <v>164</v>
      </c>
      <c r="D122" s="12">
        <v>1</v>
      </c>
      <c r="E122" s="19" t="s">
        <v>46</v>
      </c>
      <c r="F122" s="19" t="s">
        <v>47</v>
      </c>
      <c r="G122" s="19" t="s">
        <v>178</v>
      </c>
      <c r="H122" s="12" t="s">
        <v>49</v>
      </c>
      <c r="I122" s="12" t="s">
        <v>50</v>
      </c>
      <c r="J122" s="20">
        <v>2</v>
      </c>
      <c r="K122" s="19">
        <v>44</v>
      </c>
      <c r="L122" s="19" t="s">
        <v>46</v>
      </c>
      <c r="R122" s="12" t="s">
        <v>1775</v>
      </c>
      <c r="S122" s="12" t="s">
        <v>454</v>
      </c>
      <c r="T122" s="29" t="s">
        <v>2508</v>
      </c>
      <c r="U122" s="12" t="s">
        <v>53</v>
      </c>
      <c r="V122" s="12" t="s">
        <v>54</v>
      </c>
      <c r="AB122" s="21">
        <v>40372.940659722219</v>
      </c>
      <c r="AC122" s="12" t="s">
        <v>53</v>
      </c>
    </row>
    <row r="123" spans="1:29" ht="102">
      <c r="A123" s="23">
        <v>897</v>
      </c>
      <c r="B123" s="12" t="s">
        <v>1773</v>
      </c>
      <c r="C123" s="12">
        <v>164</v>
      </c>
      <c r="D123" s="12">
        <v>1</v>
      </c>
      <c r="E123" s="19" t="s">
        <v>46</v>
      </c>
      <c r="F123" s="19" t="s">
        <v>47</v>
      </c>
      <c r="G123" s="19" t="s">
        <v>178</v>
      </c>
      <c r="H123" s="12" t="s">
        <v>49</v>
      </c>
      <c r="I123" s="12" t="s">
        <v>50</v>
      </c>
      <c r="J123" s="20">
        <v>2</v>
      </c>
      <c r="K123" s="19">
        <v>44</v>
      </c>
      <c r="L123" s="19" t="s">
        <v>46</v>
      </c>
      <c r="M123" s="12">
        <v>806</v>
      </c>
      <c r="R123" s="12" t="s">
        <v>1775</v>
      </c>
      <c r="S123" s="12" t="s">
        <v>454</v>
      </c>
      <c r="T123" s="12">
        <v>806</v>
      </c>
      <c r="U123" s="12" t="s">
        <v>53</v>
      </c>
      <c r="V123" s="12" t="s">
        <v>54</v>
      </c>
      <c r="AB123" s="21">
        <v>40372.940659722219</v>
      </c>
      <c r="AC123" s="12" t="s">
        <v>53</v>
      </c>
    </row>
    <row r="124" spans="1:29" ht="38.25">
      <c r="A124" s="18">
        <v>71</v>
      </c>
      <c r="B124" s="12" t="s">
        <v>304</v>
      </c>
      <c r="C124" s="12">
        <v>164</v>
      </c>
      <c r="D124" s="12">
        <v>1</v>
      </c>
      <c r="E124" s="19" t="s">
        <v>305</v>
      </c>
      <c r="F124" s="19" t="s">
        <v>47</v>
      </c>
      <c r="G124" s="19" t="s">
        <v>170</v>
      </c>
      <c r="H124" s="12" t="s">
        <v>49</v>
      </c>
      <c r="I124" s="12" t="s">
        <v>77</v>
      </c>
      <c r="J124" s="20">
        <v>2</v>
      </c>
      <c r="K124" s="19">
        <v>37</v>
      </c>
      <c r="L124" s="19" t="s">
        <v>305</v>
      </c>
      <c r="N124" s="12" t="s">
        <v>67</v>
      </c>
      <c r="Q124" s="18">
        <v>1</v>
      </c>
      <c r="R124" s="12" t="s">
        <v>306</v>
      </c>
      <c r="S124" s="12" t="s">
        <v>307</v>
      </c>
      <c r="T124" s="12" t="s">
        <v>308</v>
      </c>
      <c r="U124" s="12" t="s">
        <v>53</v>
      </c>
      <c r="V124" s="12" t="s">
        <v>54</v>
      </c>
      <c r="AB124" s="21">
        <v>40373.041851851849</v>
      </c>
      <c r="AC124" s="12" t="s">
        <v>53</v>
      </c>
    </row>
    <row r="125" spans="1:29" ht="153">
      <c r="A125" s="18">
        <v>72</v>
      </c>
      <c r="B125" s="12" t="s">
        <v>304</v>
      </c>
      <c r="C125" s="12">
        <v>164</v>
      </c>
      <c r="D125" s="12">
        <v>1</v>
      </c>
      <c r="E125" s="19" t="s">
        <v>305</v>
      </c>
      <c r="F125" s="19" t="s">
        <v>47</v>
      </c>
      <c r="G125" s="19" t="s">
        <v>48</v>
      </c>
      <c r="H125" s="12" t="s">
        <v>49</v>
      </c>
      <c r="I125" s="12" t="s">
        <v>50</v>
      </c>
      <c r="J125" s="20">
        <v>2</v>
      </c>
      <c r="K125" s="19">
        <v>36</v>
      </c>
      <c r="L125" s="19" t="s">
        <v>305</v>
      </c>
      <c r="R125" s="12" t="s">
        <v>309</v>
      </c>
      <c r="S125" s="12" t="s">
        <v>310</v>
      </c>
      <c r="T125" s="12" t="s">
        <v>2509</v>
      </c>
      <c r="U125" s="12" t="s">
        <v>53</v>
      </c>
      <c r="V125" s="12" t="s">
        <v>54</v>
      </c>
      <c r="AB125" s="21">
        <v>40372.940659722219</v>
      </c>
      <c r="AC125" s="12" t="s">
        <v>53</v>
      </c>
    </row>
    <row r="126" spans="1:29" ht="76.5">
      <c r="A126" s="18">
        <v>188</v>
      </c>
      <c r="B126" s="12" t="s">
        <v>464</v>
      </c>
      <c r="C126" s="12">
        <v>164</v>
      </c>
      <c r="D126" s="12">
        <v>1</v>
      </c>
      <c r="E126" s="19" t="s">
        <v>305</v>
      </c>
      <c r="F126" s="19" t="s">
        <v>47</v>
      </c>
      <c r="G126" s="19" t="s">
        <v>48</v>
      </c>
      <c r="H126" s="12" t="s">
        <v>49</v>
      </c>
      <c r="I126" s="12" t="s">
        <v>50</v>
      </c>
      <c r="J126" s="20">
        <v>2</v>
      </c>
      <c r="K126" s="19">
        <v>36</v>
      </c>
      <c r="L126" s="19" t="s">
        <v>305</v>
      </c>
      <c r="R126" s="12" t="s">
        <v>593</v>
      </c>
      <c r="S126" s="12" t="s">
        <v>482</v>
      </c>
      <c r="T126" s="12" t="s">
        <v>2437</v>
      </c>
      <c r="U126" s="12" t="s">
        <v>53</v>
      </c>
      <c r="V126" s="12" t="s">
        <v>54</v>
      </c>
      <c r="AB126" s="21">
        <v>40372.940659722219</v>
      </c>
      <c r="AC126" s="12" t="s">
        <v>53</v>
      </c>
    </row>
    <row r="127" spans="1:29" ht="89.25">
      <c r="A127" s="18">
        <v>547</v>
      </c>
      <c r="B127" s="12" t="s">
        <v>1127</v>
      </c>
      <c r="C127" s="12">
        <v>164</v>
      </c>
      <c r="D127" s="12">
        <v>1</v>
      </c>
      <c r="E127" s="19" t="s">
        <v>311</v>
      </c>
      <c r="F127" s="19" t="s">
        <v>47</v>
      </c>
      <c r="G127" s="19" t="s">
        <v>187</v>
      </c>
      <c r="H127" s="12" t="s">
        <v>49</v>
      </c>
      <c r="I127" s="12" t="s">
        <v>50</v>
      </c>
      <c r="J127" s="20">
        <v>2</v>
      </c>
      <c r="K127" s="19">
        <v>41</v>
      </c>
      <c r="L127" s="19" t="s">
        <v>311</v>
      </c>
      <c r="R127" s="12" t="s">
        <v>1143</v>
      </c>
      <c r="S127" s="12" t="s">
        <v>1144</v>
      </c>
      <c r="T127" s="12" t="s">
        <v>2412</v>
      </c>
      <c r="U127" s="12" t="s">
        <v>53</v>
      </c>
      <c r="V127" s="12" t="s">
        <v>54</v>
      </c>
      <c r="AB127" s="21">
        <v>40372.940659722219</v>
      </c>
      <c r="AC127" s="12" t="s">
        <v>53</v>
      </c>
    </row>
    <row r="128" spans="1:29" ht="76.5">
      <c r="A128" s="18">
        <v>548</v>
      </c>
      <c r="B128" s="12" t="s">
        <v>1127</v>
      </c>
      <c r="C128" s="12">
        <v>164</v>
      </c>
      <c r="D128" s="12">
        <v>1</v>
      </c>
      <c r="E128" s="19" t="s">
        <v>311</v>
      </c>
      <c r="F128" s="19" t="s">
        <v>47</v>
      </c>
      <c r="G128" s="19" t="s">
        <v>296</v>
      </c>
      <c r="H128" s="12" t="s">
        <v>49</v>
      </c>
      <c r="I128" s="12" t="s">
        <v>50</v>
      </c>
      <c r="J128" s="20">
        <v>2</v>
      </c>
      <c r="K128" s="19">
        <v>42</v>
      </c>
      <c r="L128" s="19" t="s">
        <v>311</v>
      </c>
      <c r="R128" s="12" t="s">
        <v>1145</v>
      </c>
      <c r="S128" s="12" t="s">
        <v>1146</v>
      </c>
      <c r="T128" s="28" t="s">
        <v>2510</v>
      </c>
      <c r="U128" s="12" t="s">
        <v>53</v>
      </c>
      <c r="V128" s="12" t="s">
        <v>54</v>
      </c>
      <c r="AB128" s="21">
        <v>40372.940659722219</v>
      </c>
      <c r="AC128" s="12" t="s">
        <v>53</v>
      </c>
    </row>
    <row r="129" spans="1:29" ht="63.75">
      <c r="A129" s="18">
        <v>788</v>
      </c>
      <c r="B129" s="12" t="s">
        <v>1716</v>
      </c>
      <c r="C129" s="12">
        <v>164</v>
      </c>
      <c r="D129" s="12">
        <v>1</v>
      </c>
      <c r="E129" s="19" t="s">
        <v>1149</v>
      </c>
      <c r="F129" s="19" t="s">
        <v>47</v>
      </c>
      <c r="G129" s="19" t="s">
        <v>973</v>
      </c>
      <c r="H129" s="12" t="s">
        <v>49</v>
      </c>
      <c r="I129" s="12" t="s">
        <v>77</v>
      </c>
      <c r="J129" s="20">
        <v>2</v>
      </c>
      <c r="K129" s="19">
        <v>50</v>
      </c>
      <c r="L129" s="19" t="s">
        <v>1149</v>
      </c>
      <c r="R129" s="12" t="s">
        <v>1725</v>
      </c>
      <c r="S129" s="12" t="s">
        <v>1726</v>
      </c>
      <c r="T129" s="29" t="s">
        <v>2511</v>
      </c>
      <c r="U129" s="12" t="s">
        <v>53</v>
      </c>
      <c r="V129" s="12" t="s">
        <v>54</v>
      </c>
      <c r="AB129" s="21">
        <v>40372.940659722219</v>
      </c>
      <c r="AC129" s="12" t="s">
        <v>53</v>
      </c>
    </row>
    <row r="130" spans="1:29" ht="140.25">
      <c r="A130" s="18">
        <v>159</v>
      </c>
      <c r="B130" s="12" t="s">
        <v>464</v>
      </c>
      <c r="C130" s="12">
        <v>164</v>
      </c>
      <c r="D130" s="12">
        <v>1</v>
      </c>
      <c r="E130" s="19" t="s">
        <v>534</v>
      </c>
      <c r="F130" s="19" t="s">
        <v>82</v>
      </c>
      <c r="G130" s="19" t="s">
        <v>55</v>
      </c>
      <c r="H130" s="12" t="s">
        <v>49</v>
      </c>
      <c r="I130" s="12" t="s">
        <v>50</v>
      </c>
      <c r="J130" s="20">
        <v>20</v>
      </c>
      <c r="K130" s="19">
        <v>7</v>
      </c>
      <c r="L130" s="19" t="s">
        <v>534</v>
      </c>
      <c r="R130" s="12" t="s">
        <v>535</v>
      </c>
      <c r="S130" s="12" t="s">
        <v>536</v>
      </c>
      <c r="T130" s="12" t="s">
        <v>2512</v>
      </c>
      <c r="U130" s="12" t="s">
        <v>53</v>
      </c>
      <c r="V130" s="12" t="s">
        <v>54</v>
      </c>
      <c r="AB130" s="21">
        <v>40372.940659722219</v>
      </c>
      <c r="AC130" s="12" t="s">
        <v>53</v>
      </c>
    </row>
    <row r="131" spans="1:29" ht="114.75">
      <c r="A131" s="18">
        <v>572</v>
      </c>
      <c r="B131" s="12" t="s">
        <v>1127</v>
      </c>
      <c r="C131" s="12">
        <v>164</v>
      </c>
      <c r="D131" s="12">
        <v>1</v>
      </c>
      <c r="E131" s="19" t="s">
        <v>534</v>
      </c>
      <c r="F131" s="19" t="s">
        <v>82</v>
      </c>
      <c r="G131" s="19" t="s">
        <v>301</v>
      </c>
      <c r="H131" s="12" t="s">
        <v>49</v>
      </c>
      <c r="I131" s="12" t="s">
        <v>50</v>
      </c>
      <c r="J131" s="20">
        <v>20</v>
      </c>
      <c r="K131" s="19">
        <v>4</v>
      </c>
      <c r="L131" s="19" t="s">
        <v>534</v>
      </c>
      <c r="R131" s="12" t="s">
        <v>1214</v>
      </c>
      <c r="S131" s="12" t="s">
        <v>1215</v>
      </c>
      <c r="T131" s="12" t="s">
        <v>2513</v>
      </c>
      <c r="U131" s="12" t="s">
        <v>53</v>
      </c>
      <c r="V131" s="12" t="s">
        <v>54</v>
      </c>
      <c r="AB131" s="21">
        <v>40372.940659722219</v>
      </c>
      <c r="AC131" s="12" t="s">
        <v>53</v>
      </c>
    </row>
    <row r="132" spans="1:29" ht="165.75">
      <c r="A132" s="18">
        <v>764</v>
      </c>
      <c r="B132" s="12" t="s">
        <v>1648</v>
      </c>
      <c r="C132" s="12">
        <v>164</v>
      </c>
      <c r="D132" s="12">
        <v>1</v>
      </c>
      <c r="E132" s="19" t="s">
        <v>534</v>
      </c>
      <c r="F132" s="19" t="s">
        <v>82</v>
      </c>
      <c r="G132" s="19" t="s">
        <v>58</v>
      </c>
      <c r="H132" s="12" t="s">
        <v>49</v>
      </c>
      <c r="I132" s="12" t="s">
        <v>50</v>
      </c>
      <c r="J132" s="20">
        <v>20</v>
      </c>
      <c r="K132" s="19">
        <v>8</v>
      </c>
      <c r="L132" s="19" t="s">
        <v>534</v>
      </c>
      <c r="R132" s="12" t="s">
        <v>1671</v>
      </c>
      <c r="S132" s="12" t="s">
        <v>1672</v>
      </c>
      <c r="T132" s="12" t="s">
        <v>2439</v>
      </c>
      <c r="U132" s="12" t="s">
        <v>53</v>
      </c>
      <c r="V132" s="12" t="s">
        <v>54</v>
      </c>
      <c r="AB132" s="21">
        <v>40372.940659722219</v>
      </c>
      <c r="AC132" s="12" t="s">
        <v>53</v>
      </c>
    </row>
    <row r="133" spans="1:29" ht="63.75">
      <c r="A133" s="18">
        <v>2</v>
      </c>
      <c r="B133" s="12" t="s">
        <v>45</v>
      </c>
      <c r="C133" s="12">
        <v>164</v>
      </c>
      <c r="D133" s="12">
        <v>1</v>
      </c>
      <c r="E133" s="19" t="s">
        <v>46</v>
      </c>
      <c r="F133" s="19" t="s">
        <v>46</v>
      </c>
      <c r="G133" s="19" t="s">
        <v>55</v>
      </c>
      <c r="H133" s="12" t="s">
        <v>49</v>
      </c>
      <c r="I133" s="12" t="s">
        <v>50</v>
      </c>
      <c r="J133" s="20">
        <v>3</v>
      </c>
      <c r="K133" s="19">
        <v>7</v>
      </c>
      <c r="L133" s="19" t="s">
        <v>46</v>
      </c>
      <c r="R133" s="12" t="s">
        <v>56</v>
      </c>
      <c r="S133" s="12" t="s">
        <v>57</v>
      </c>
      <c r="T133" s="12" t="s">
        <v>2399</v>
      </c>
      <c r="U133" s="12" t="s">
        <v>53</v>
      </c>
      <c r="V133" s="12" t="s">
        <v>54</v>
      </c>
      <c r="AB133" s="21">
        <v>40372.940659722219</v>
      </c>
      <c r="AC133" s="12" t="s">
        <v>53</v>
      </c>
    </row>
    <row r="134" spans="1:29" ht="127.5">
      <c r="A134" s="18">
        <v>3</v>
      </c>
      <c r="B134" s="12" t="s">
        <v>45</v>
      </c>
      <c r="C134" s="12">
        <v>164</v>
      </c>
      <c r="D134" s="12">
        <v>1</v>
      </c>
      <c r="E134" s="19" t="s">
        <v>46</v>
      </c>
      <c r="F134" s="19" t="s">
        <v>46</v>
      </c>
      <c r="G134" s="19" t="s">
        <v>58</v>
      </c>
      <c r="H134" s="12" t="s">
        <v>49</v>
      </c>
      <c r="I134" s="12" t="s">
        <v>50</v>
      </c>
      <c r="J134" s="20">
        <v>3</v>
      </c>
      <c r="K134" s="19">
        <v>8</v>
      </c>
      <c r="L134" s="19" t="s">
        <v>46</v>
      </c>
      <c r="R134" s="12" t="s">
        <v>59</v>
      </c>
      <c r="S134" s="12" t="s">
        <v>60</v>
      </c>
      <c r="T134" s="12" t="s">
        <v>2426</v>
      </c>
      <c r="U134" s="12" t="s">
        <v>53</v>
      </c>
      <c r="V134" s="12" t="s">
        <v>54</v>
      </c>
      <c r="AB134" s="21">
        <v>40372.940659722219</v>
      </c>
      <c r="AC134" s="12" t="s">
        <v>53</v>
      </c>
    </row>
    <row r="135" spans="1:29" ht="76.5">
      <c r="A135" s="18">
        <v>74</v>
      </c>
      <c r="B135" s="12" t="s">
        <v>304</v>
      </c>
      <c r="C135" s="12">
        <v>164</v>
      </c>
      <c r="D135" s="12">
        <v>1</v>
      </c>
      <c r="E135" s="19" t="s">
        <v>315</v>
      </c>
      <c r="F135" s="19" t="s">
        <v>46</v>
      </c>
      <c r="G135" s="19" t="s">
        <v>126</v>
      </c>
      <c r="H135" s="12" t="s">
        <v>49</v>
      </c>
      <c r="I135" s="12" t="s">
        <v>77</v>
      </c>
      <c r="J135" s="20">
        <v>3</v>
      </c>
      <c r="K135" s="19">
        <v>1</v>
      </c>
      <c r="L135" s="19" t="s">
        <v>315</v>
      </c>
      <c r="R135" s="12" t="s">
        <v>316</v>
      </c>
      <c r="T135" s="29" t="s">
        <v>2440</v>
      </c>
      <c r="U135" s="12" t="s">
        <v>53</v>
      </c>
      <c r="V135" s="12" t="s">
        <v>54</v>
      </c>
      <c r="AB135" s="21">
        <v>40372.940659722219</v>
      </c>
      <c r="AC135" s="12" t="s">
        <v>53</v>
      </c>
    </row>
    <row r="136" spans="1:29" ht="38.25">
      <c r="A136" s="18">
        <v>250</v>
      </c>
      <c r="B136" s="12" t="s">
        <v>755</v>
      </c>
      <c r="C136" s="12">
        <v>164</v>
      </c>
      <c r="D136" s="12">
        <v>1</v>
      </c>
      <c r="E136" s="19" t="s">
        <v>315</v>
      </c>
      <c r="F136" s="19" t="s">
        <v>46</v>
      </c>
      <c r="G136" s="19" t="s">
        <v>126</v>
      </c>
      <c r="H136" s="12" t="s">
        <v>49</v>
      </c>
      <c r="I136" s="12" t="s">
        <v>50</v>
      </c>
      <c r="J136" s="20">
        <v>3</v>
      </c>
      <c r="K136" s="19">
        <v>1</v>
      </c>
      <c r="L136" s="19" t="s">
        <v>315</v>
      </c>
      <c r="R136" s="12" t="s">
        <v>759</v>
      </c>
      <c r="S136" s="12" t="s">
        <v>760</v>
      </c>
      <c r="T136" s="29" t="s">
        <v>2412</v>
      </c>
      <c r="U136" s="12" t="s">
        <v>53</v>
      </c>
      <c r="V136" s="12" t="s">
        <v>54</v>
      </c>
      <c r="AB136" s="21">
        <v>40372.940659722219</v>
      </c>
      <c r="AC136" s="12" t="s">
        <v>53</v>
      </c>
    </row>
    <row r="137" spans="1:29" ht="38.25">
      <c r="A137" s="18">
        <v>394</v>
      </c>
      <c r="B137" s="12" t="s">
        <v>755</v>
      </c>
      <c r="C137" s="12">
        <v>164</v>
      </c>
      <c r="D137" s="12">
        <v>1</v>
      </c>
      <c r="E137" s="19" t="s">
        <v>315</v>
      </c>
      <c r="F137" s="19" t="s">
        <v>46</v>
      </c>
      <c r="G137" s="19" t="s">
        <v>126</v>
      </c>
      <c r="H137" s="12" t="s">
        <v>49</v>
      </c>
      <c r="I137" s="12" t="s">
        <v>50</v>
      </c>
      <c r="J137" s="20">
        <v>3</v>
      </c>
      <c r="K137" s="19">
        <v>1</v>
      </c>
      <c r="L137" s="19" t="s">
        <v>315</v>
      </c>
      <c r="M137" s="12">
        <v>250</v>
      </c>
      <c r="R137" s="12" t="s">
        <v>759</v>
      </c>
      <c r="S137" s="12" t="s">
        <v>760</v>
      </c>
      <c r="T137" s="12">
        <v>250</v>
      </c>
      <c r="U137" s="12" t="s">
        <v>53</v>
      </c>
      <c r="V137" s="12" t="s">
        <v>54</v>
      </c>
      <c r="AB137" s="21">
        <v>40373.140520833331</v>
      </c>
      <c r="AC137" s="12" t="s">
        <v>53</v>
      </c>
    </row>
    <row r="138" spans="1:29" ht="76.5">
      <c r="A138" s="18">
        <v>551</v>
      </c>
      <c r="B138" s="12" t="s">
        <v>1127</v>
      </c>
      <c r="C138" s="12">
        <v>164</v>
      </c>
      <c r="D138" s="12">
        <v>1</v>
      </c>
      <c r="E138" s="19" t="s">
        <v>1154</v>
      </c>
      <c r="F138" s="19" t="s">
        <v>46</v>
      </c>
      <c r="G138" s="19" t="s">
        <v>55</v>
      </c>
      <c r="H138" s="12" t="s">
        <v>49</v>
      </c>
      <c r="I138" s="12" t="s">
        <v>50</v>
      </c>
      <c r="J138" s="20">
        <v>3</v>
      </c>
      <c r="K138" s="19">
        <v>7</v>
      </c>
      <c r="L138" s="19" t="s">
        <v>1154</v>
      </c>
      <c r="R138" s="12" t="s">
        <v>1155</v>
      </c>
      <c r="S138" s="12" t="s">
        <v>1156</v>
      </c>
      <c r="T138" s="28" t="s">
        <v>2514</v>
      </c>
      <c r="U138" s="12" t="s">
        <v>53</v>
      </c>
      <c r="V138" s="12" t="s">
        <v>54</v>
      </c>
      <c r="AB138" s="21">
        <v>40372.940659722219</v>
      </c>
      <c r="AC138" s="12" t="s">
        <v>53</v>
      </c>
    </row>
    <row r="139" spans="1:29" ht="178.5" hidden="1">
      <c r="A139" s="18">
        <v>138</v>
      </c>
      <c r="B139" s="12" t="s">
        <v>464</v>
      </c>
      <c r="C139" s="12">
        <v>164</v>
      </c>
      <c r="D139" s="12">
        <v>1</v>
      </c>
      <c r="E139" s="19" t="s">
        <v>423</v>
      </c>
      <c r="H139" s="12" t="s">
        <v>49</v>
      </c>
      <c r="I139" s="12" t="s">
        <v>50</v>
      </c>
      <c r="L139" s="19" t="s">
        <v>423</v>
      </c>
      <c r="R139" s="12" t="s">
        <v>494</v>
      </c>
      <c r="S139" s="12" t="s">
        <v>495</v>
      </c>
      <c r="U139" s="12" t="s">
        <v>53</v>
      </c>
      <c r="V139" s="12" t="s">
        <v>438</v>
      </c>
      <c r="AB139" s="21">
        <v>40372.940659722219</v>
      </c>
      <c r="AC139" s="12" t="s">
        <v>53</v>
      </c>
    </row>
    <row r="140" spans="1:29" ht="127.5">
      <c r="A140" s="18">
        <v>4</v>
      </c>
      <c r="B140" s="12" t="s">
        <v>45</v>
      </c>
      <c r="C140" s="12">
        <v>164</v>
      </c>
      <c r="D140" s="12">
        <v>1</v>
      </c>
      <c r="E140" s="19" t="s">
        <v>61</v>
      </c>
      <c r="F140" s="19" t="s">
        <v>46</v>
      </c>
      <c r="G140" s="19" t="s">
        <v>62</v>
      </c>
      <c r="H140" s="12" t="s">
        <v>49</v>
      </c>
      <c r="I140" s="12" t="s">
        <v>50</v>
      </c>
      <c r="J140" s="20">
        <v>3</v>
      </c>
      <c r="K140" s="19">
        <v>40</v>
      </c>
      <c r="L140" s="19" t="s">
        <v>61</v>
      </c>
      <c r="R140" s="12" t="s">
        <v>63</v>
      </c>
      <c r="S140" s="12" t="s">
        <v>64</v>
      </c>
      <c r="T140" s="12" t="s">
        <v>2515</v>
      </c>
      <c r="U140" s="12" t="s">
        <v>53</v>
      </c>
      <c r="V140" s="12" t="s">
        <v>54</v>
      </c>
      <c r="AB140" s="21">
        <v>40372.940659722219</v>
      </c>
      <c r="AC140" s="12" t="s">
        <v>53</v>
      </c>
    </row>
    <row r="141" spans="1:29" ht="409.5" hidden="1">
      <c r="A141" s="18">
        <v>140</v>
      </c>
      <c r="B141" s="12" t="s">
        <v>464</v>
      </c>
      <c r="C141" s="12">
        <v>164</v>
      </c>
      <c r="D141" s="12">
        <v>1</v>
      </c>
      <c r="E141" s="19" t="s">
        <v>423</v>
      </c>
      <c r="H141" s="12" t="s">
        <v>49</v>
      </c>
      <c r="I141" s="12" t="s">
        <v>50</v>
      </c>
      <c r="L141" s="19" t="s">
        <v>423</v>
      </c>
      <c r="R141" s="12" t="s">
        <v>498</v>
      </c>
      <c r="S141" s="12" t="s">
        <v>499</v>
      </c>
      <c r="U141" s="12" t="s">
        <v>53</v>
      </c>
      <c r="V141" s="12" t="s">
        <v>438</v>
      </c>
      <c r="X141" s="12" t="s">
        <v>500</v>
      </c>
      <c r="AB141" s="21">
        <v>40373.192708333336</v>
      </c>
      <c r="AC141" s="12" t="s">
        <v>53</v>
      </c>
    </row>
    <row r="142" spans="1:29" ht="114.75">
      <c r="A142" s="18">
        <v>89</v>
      </c>
      <c r="B142" s="12" t="s">
        <v>354</v>
      </c>
      <c r="C142" s="12">
        <v>164</v>
      </c>
      <c r="D142" s="12">
        <v>1</v>
      </c>
      <c r="E142" s="19" t="s">
        <v>331</v>
      </c>
      <c r="F142" s="19" t="s">
        <v>46</v>
      </c>
      <c r="G142" s="19" t="s">
        <v>175</v>
      </c>
      <c r="H142" s="12" t="s">
        <v>49</v>
      </c>
      <c r="I142" s="12" t="s">
        <v>50</v>
      </c>
      <c r="J142" s="20">
        <v>3</v>
      </c>
      <c r="K142" s="19">
        <v>38</v>
      </c>
      <c r="L142" s="19" t="s">
        <v>331</v>
      </c>
      <c r="R142" s="12" t="s">
        <v>358</v>
      </c>
      <c r="S142" s="12" t="s">
        <v>359</v>
      </c>
      <c r="T142" s="12" t="s">
        <v>2405</v>
      </c>
      <c r="U142" s="12" t="s">
        <v>53</v>
      </c>
      <c r="V142" s="12" t="s">
        <v>54</v>
      </c>
      <c r="AB142" s="21">
        <v>40372.940659722219</v>
      </c>
      <c r="AC142" s="12" t="s">
        <v>53</v>
      </c>
    </row>
    <row r="143" spans="1:29" ht="38.25">
      <c r="A143" s="18">
        <v>754</v>
      </c>
      <c r="B143" s="12" t="s">
        <v>1648</v>
      </c>
      <c r="C143" s="12">
        <v>164</v>
      </c>
      <c r="D143" s="12">
        <v>1</v>
      </c>
      <c r="E143" s="19" t="s">
        <v>331</v>
      </c>
      <c r="F143" s="19" t="s">
        <v>46</v>
      </c>
      <c r="G143" s="19" t="s">
        <v>62</v>
      </c>
      <c r="H143" s="12" t="s">
        <v>49</v>
      </c>
      <c r="I143" s="12" t="s">
        <v>50</v>
      </c>
      <c r="J143" s="20">
        <v>3</v>
      </c>
      <c r="K143" s="19">
        <v>40</v>
      </c>
      <c r="L143" s="19" t="s">
        <v>331</v>
      </c>
      <c r="R143" s="12" t="s">
        <v>1655</v>
      </c>
      <c r="S143" s="12" t="s">
        <v>1656</v>
      </c>
      <c r="T143" s="29" t="s">
        <v>2516</v>
      </c>
      <c r="U143" s="12" t="s">
        <v>53</v>
      </c>
      <c r="V143" s="12" t="s">
        <v>54</v>
      </c>
      <c r="AB143" s="21">
        <v>40372.940659722219</v>
      </c>
      <c r="AC143" s="12" t="s">
        <v>53</v>
      </c>
    </row>
    <row r="144" spans="1:29" ht="89.25">
      <c r="A144" s="18">
        <v>300</v>
      </c>
      <c r="B144" s="12" t="s">
        <v>755</v>
      </c>
      <c r="C144" s="12">
        <v>164</v>
      </c>
      <c r="D144" s="12">
        <v>1</v>
      </c>
      <c r="E144" s="19" t="s">
        <v>880</v>
      </c>
      <c r="F144" s="19" t="s">
        <v>285</v>
      </c>
      <c r="G144" s="19" t="s">
        <v>333</v>
      </c>
      <c r="H144" s="12" t="s">
        <v>49</v>
      </c>
      <c r="I144" s="12" t="s">
        <v>50</v>
      </c>
      <c r="J144" s="20">
        <v>31</v>
      </c>
      <c r="K144" s="19">
        <v>5</v>
      </c>
      <c r="L144" s="19" t="s">
        <v>880</v>
      </c>
      <c r="R144" s="12" t="s">
        <v>881</v>
      </c>
      <c r="S144" s="12" t="s">
        <v>882</v>
      </c>
      <c r="T144" s="12" t="s">
        <v>2441</v>
      </c>
      <c r="U144" s="12" t="s">
        <v>53</v>
      </c>
      <c r="V144" s="12" t="s">
        <v>54</v>
      </c>
      <c r="AB144" s="21">
        <v>40372.940659722219</v>
      </c>
      <c r="AC144" s="12" t="s">
        <v>53</v>
      </c>
    </row>
    <row r="145" spans="1:29" ht="25.5">
      <c r="A145" s="18">
        <v>444</v>
      </c>
      <c r="B145" s="12" t="s">
        <v>755</v>
      </c>
      <c r="C145" s="12">
        <v>164</v>
      </c>
      <c r="D145" s="12">
        <v>1</v>
      </c>
      <c r="E145" s="19" t="s">
        <v>880</v>
      </c>
      <c r="F145" s="19" t="s">
        <v>285</v>
      </c>
      <c r="G145" s="19" t="s">
        <v>333</v>
      </c>
      <c r="H145" s="12" t="s">
        <v>49</v>
      </c>
      <c r="I145" s="12" t="s">
        <v>50</v>
      </c>
      <c r="J145" s="20">
        <v>31</v>
      </c>
      <c r="K145" s="19">
        <v>5</v>
      </c>
      <c r="L145" s="19" t="s">
        <v>880</v>
      </c>
      <c r="M145" s="12">
        <v>300</v>
      </c>
      <c r="R145" s="12" t="s">
        <v>881</v>
      </c>
      <c r="S145" s="12" t="s">
        <v>882</v>
      </c>
      <c r="T145" s="12">
        <v>300</v>
      </c>
      <c r="U145" s="12" t="s">
        <v>53</v>
      </c>
      <c r="V145" s="12" t="s">
        <v>54</v>
      </c>
      <c r="AB145" s="21">
        <v>40372.940659722219</v>
      </c>
      <c r="AC145" s="12" t="s">
        <v>53</v>
      </c>
    </row>
    <row r="146" spans="1:29" ht="51">
      <c r="A146" s="18">
        <v>163</v>
      </c>
      <c r="B146" s="12" t="s">
        <v>464</v>
      </c>
      <c r="C146" s="12">
        <v>164</v>
      </c>
      <c r="D146" s="12">
        <v>1</v>
      </c>
      <c r="E146" s="19" t="s">
        <v>166</v>
      </c>
      <c r="F146" s="19" t="s">
        <v>48</v>
      </c>
      <c r="G146" s="19" t="s">
        <v>167</v>
      </c>
      <c r="H146" s="12" t="s">
        <v>49</v>
      </c>
      <c r="I146" s="12" t="s">
        <v>50</v>
      </c>
      <c r="J146" s="20">
        <v>36</v>
      </c>
      <c r="K146" s="19">
        <v>27</v>
      </c>
      <c r="L146" s="19" t="s">
        <v>166</v>
      </c>
      <c r="R146" s="12" t="s">
        <v>542</v>
      </c>
      <c r="S146" s="12" t="s">
        <v>543</v>
      </c>
      <c r="T146" s="28" t="s">
        <v>2517</v>
      </c>
      <c r="U146" s="12" t="s">
        <v>53</v>
      </c>
      <c r="V146" s="12" t="s">
        <v>54</v>
      </c>
      <c r="AB146" s="21">
        <v>40372.940659722219</v>
      </c>
      <c r="AC146" s="12" t="s">
        <v>53</v>
      </c>
    </row>
    <row r="147" spans="1:29" ht="178.5">
      <c r="A147" s="18">
        <v>176</v>
      </c>
      <c r="B147" s="12" t="s">
        <v>464</v>
      </c>
      <c r="C147" s="12">
        <v>164</v>
      </c>
      <c r="D147" s="12">
        <v>1</v>
      </c>
      <c r="E147" s="19" t="s">
        <v>561</v>
      </c>
      <c r="F147" s="19" t="s">
        <v>170</v>
      </c>
      <c r="G147" s="19" t="s">
        <v>301</v>
      </c>
      <c r="H147" s="12" t="s">
        <v>49</v>
      </c>
      <c r="I147" s="12" t="s">
        <v>50</v>
      </c>
      <c r="J147" s="20">
        <v>37</v>
      </c>
      <c r="K147" s="19">
        <v>4</v>
      </c>
      <c r="L147" s="19" t="s">
        <v>561</v>
      </c>
      <c r="R147" s="12" t="s">
        <v>562</v>
      </c>
      <c r="S147" s="12" t="s">
        <v>563</v>
      </c>
      <c r="T147" s="12" t="s">
        <v>2412</v>
      </c>
      <c r="U147" s="12" t="s">
        <v>53</v>
      </c>
      <c r="V147" s="12" t="s">
        <v>54</v>
      </c>
      <c r="AB147" s="21">
        <v>40372.940659722219</v>
      </c>
      <c r="AC147" s="12" t="s">
        <v>53</v>
      </c>
    </row>
    <row r="148" spans="1:29" ht="409.5">
      <c r="A148" s="23">
        <v>841</v>
      </c>
      <c r="B148" s="12" t="s">
        <v>1773</v>
      </c>
      <c r="C148" s="12">
        <v>164</v>
      </c>
      <c r="D148" s="12">
        <v>1</v>
      </c>
      <c r="E148" s="19" t="s">
        <v>561</v>
      </c>
      <c r="F148" s="19" t="s">
        <v>170</v>
      </c>
      <c r="G148" s="19" t="s">
        <v>76</v>
      </c>
      <c r="H148" s="12" t="s">
        <v>49</v>
      </c>
      <c r="I148" s="12" t="s">
        <v>50</v>
      </c>
      <c r="J148" s="20">
        <v>37</v>
      </c>
      <c r="K148" s="19">
        <v>13</v>
      </c>
      <c r="L148" s="19" t="s">
        <v>561</v>
      </c>
      <c r="R148" s="12" t="s">
        <v>1814</v>
      </c>
      <c r="S148" s="12" t="s">
        <v>454</v>
      </c>
      <c r="T148" s="12" t="s">
        <v>2518</v>
      </c>
      <c r="U148" s="12" t="s">
        <v>53</v>
      </c>
      <c r="V148" s="12" t="s">
        <v>54</v>
      </c>
      <c r="AB148" s="21">
        <v>40372.940659722219</v>
      </c>
      <c r="AC148" s="12" t="s">
        <v>53</v>
      </c>
    </row>
    <row r="149" spans="1:29" ht="153">
      <c r="A149" s="23">
        <v>933</v>
      </c>
      <c r="B149" s="12" t="s">
        <v>1773</v>
      </c>
      <c r="C149" s="12">
        <v>164</v>
      </c>
      <c r="D149" s="12">
        <v>1</v>
      </c>
      <c r="E149" s="19" t="s">
        <v>561</v>
      </c>
      <c r="F149" s="19" t="s">
        <v>170</v>
      </c>
      <c r="G149" s="19" t="s">
        <v>76</v>
      </c>
      <c r="H149" s="12" t="s">
        <v>49</v>
      </c>
      <c r="I149" s="12" t="s">
        <v>50</v>
      </c>
      <c r="J149" s="20">
        <v>37</v>
      </c>
      <c r="K149" s="19">
        <v>13</v>
      </c>
      <c r="L149" s="19" t="s">
        <v>561</v>
      </c>
      <c r="M149" s="12">
        <v>841</v>
      </c>
      <c r="R149" s="12" t="s">
        <v>1814</v>
      </c>
      <c r="S149" s="12" t="s">
        <v>454</v>
      </c>
      <c r="T149" s="12">
        <v>841</v>
      </c>
      <c r="U149" s="12" t="s">
        <v>53</v>
      </c>
      <c r="V149" s="12" t="s">
        <v>54</v>
      </c>
      <c r="AB149" s="21">
        <v>40372.940659722219</v>
      </c>
      <c r="AC149" s="12" t="s">
        <v>53</v>
      </c>
    </row>
    <row r="150" spans="1:29" s="35" customFormat="1" ht="63.75">
      <c r="A150" s="34">
        <v>119</v>
      </c>
      <c r="B150" s="35" t="s">
        <v>452</v>
      </c>
      <c r="C150" s="12">
        <v>164</v>
      </c>
      <c r="D150" s="12">
        <v>1</v>
      </c>
      <c r="E150" s="36" t="s">
        <v>455</v>
      </c>
      <c r="F150" s="36" t="s">
        <v>170</v>
      </c>
      <c r="G150" s="36"/>
      <c r="H150" s="35" t="s">
        <v>49</v>
      </c>
      <c r="I150" s="35" t="s">
        <v>50</v>
      </c>
      <c r="J150" s="37">
        <v>37</v>
      </c>
      <c r="K150" s="36"/>
      <c r="L150" s="36" t="s">
        <v>455</v>
      </c>
      <c r="N150" s="12"/>
      <c r="O150" s="12"/>
      <c r="P150" s="12"/>
      <c r="Q150" s="18"/>
      <c r="R150" s="35" t="s">
        <v>456</v>
      </c>
      <c r="S150" s="35" t="s">
        <v>457</v>
      </c>
      <c r="T150" s="38" t="s">
        <v>2467</v>
      </c>
      <c r="U150" s="35" t="s">
        <v>53</v>
      </c>
      <c r="V150" s="35" t="s">
        <v>54</v>
      </c>
      <c r="AB150" s="39">
        <v>40372.940659722219</v>
      </c>
      <c r="AC150" s="35" t="s">
        <v>53</v>
      </c>
    </row>
    <row r="151" spans="1:29" ht="38.25">
      <c r="A151" s="18">
        <v>167</v>
      </c>
      <c r="B151" s="12" t="s">
        <v>464</v>
      </c>
      <c r="C151" s="12">
        <v>164</v>
      </c>
      <c r="D151" s="12">
        <v>1</v>
      </c>
      <c r="E151" s="19" t="s">
        <v>455</v>
      </c>
      <c r="F151" s="19" t="s">
        <v>170</v>
      </c>
      <c r="G151" s="19" t="s">
        <v>143</v>
      </c>
      <c r="H151" s="12" t="s">
        <v>49</v>
      </c>
      <c r="I151" s="12" t="s">
        <v>50</v>
      </c>
      <c r="J151" s="20">
        <v>37</v>
      </c>
      <c r="K151" s="19">
        <v>24</v>
      </c>
      <c r="L151" s="19" t="s">
        <v>455</v>
      </c>
      <c r="R151" s="12" t="s">
        <v>550</v>
      </c>
      <c r="S151" s="12" t="s">
        <v>551</v>
      </c>
      <c r="T151" s="29" t="s">
        <v>2468</v>
      </c>
      <c r="U151" s="12" t="s">
        <v>53</v>
      </c>
      <c r="V151" s="12" t="s">
        <v>54</v>
      </c>
      <c r="AB151" s="21">
        <v>40372.940659722219</v>
      </c>
      <c r="AC151" s="12" t="s">
        <v>53</v>
      </c>
    </row>
    <row r="152" spans="1:29" s="28" customFormat="1" ht="25.5">
      <c r="A152" s="18">
        <v>168</v>
      </c>
      <c r="B152" s="12" t="s">
        <v>464</v>
      </c>
      <c r="C152" s="12">
        <v>164</v>
      </c>
      <c r="D152" s="12">
        <v>1</v>
      </c>
      <c r="E152" s="19" t="s">
        <v>455</v>
      </c>
      <c r="F152" s="19" t="s">
        <v>170</v>
      </c>
      <c r="G152" s="19" t="s">
        <v>147</v>
      </c>
      <c r="H152" s="12" t="s">
        <v>49</v>
      </c>
      <c r="I152" s="12" t="s">
        <v>50</v>
      </c>
      <c r="J152" s="20">
        <v>37</v>
      </c>
      <c r="K152" s="19">
        <v>25</v>
      </c>
      <c r="L152" s="19" t="s">
        <v>455</v>
      </c>
      <c r="M152" s="12"/>
      <c r="N152" s="12"/>
      <c r="O152" s="12"/>
      <c r="P152" s="12"/>
      <c r="Q152" s="18"/>
      <c r="R152" s="12" t="s">
        <v>552</v>
      </c>
      <c r="S152" s="12" t="s">
        <v>551</v>
      </c>
      <c r="T152" s="29" t="s">
        <v>2422</v>
      </c>
      <c r="U152" s="12" t="s">
        <v>53</v>
      </c>
      <c r="V152" s="12" t="s">
        <v>54</v>
      </c>
      <c r="W152" s="12"/>
      <c r="X152" s="12"/>
      <c r="Y152" s="12"/>
      <c r="Z152" s="12"/>
      <c r="AA152" s="12"/>
      <c r="AB152" s="21">
        <v>40372.940659722219</v>
      </c>
      <c r="AC152" s="12" t="s">
        <v>53</v>
      </c>
    </row>
    <row r="153" spans="1:29" ht="165.75">
      <c r="A153" s="18">
        <v>171</v>
      </c>
      <c r="B153" s="12" t="s">
        <v>464</v>
      </c>
      <c r="C153" s="12">
        <v>164</v>
      </c>
      <c r="D153" s="12">
        <v>1</v>
      </c>
      <c r="E153" s="19" t="s">
        <v>455</v>
      </c>
      <c r="F153" s="19" t="s">
        <v>170</v>
      </c>
      <c r="G153" s="19" t="s">
        <v>143</v>
      </c>
      <c r="H153" s="12" t="s">
        <v>49</v>
      </c>
      <c r="I153" s="12" t="s">
        <v>50</v>
      </c>
      <c r="J153" s="20">
        <v>37</v>
      </c>
      <c r="K153" s="19">
        <v>24</v>
      </c>
      <c r="L153" s="19" t="s">
        <v>455</v>
      </c>
      <c r="R153" s="12" t="s">
        <v>553</v>
      </c>
      <c r="S153" s="12" t="s">
        <v>554</v>
      </c>
      <c r="T153" s="29" t="s">
        <v>2469</v>
      </c>
      <c r="U153" s="12" t="s">
        <v>53</v>
      </c>
      <c r="V153" s="12" t="s">
        <v>54</v>
      </c>
      <c r="AB153" s="21">
        <v>40372.940659722219</v>
      </c>
      <c r="AC153" s="12" t="s">
        <v>53</v>
      </c>
    </row>
    <row r="154" spans="1:29" ht="114.75">
      <c r="A154" s="18">
        <v>173</v>
      </c>
      <c r="B154" s="12" t="s">
        <v>464</v>
      </c>
      <c r="C154" s="12">
        <v>164</v>
      </c>
      <c r="D154" s="12">
        <v>1</v>
      </c>
      <c r="E154" s="19" t="s">
        <v>455</v>
      </c>
      <c r="F154" s="19" t="s">
        <v>170</v>
      </c>
      <c r="G154" s="19" t="s">
        <v>139</v>
      </c>
      <c r="H154" s="12" t="s">
        <v>49</v>
      </c>
      <c r="I154" s="12" t="s">
        <v>50</v>
      </c>
      <c r="J154" s="20">
        <v>37</v>
      </c>
      <c r="K154" s="19">
        <v>21</v>
      </c>
      <c r="L154" s="19" t="s">
        <v>455</v>
      </c>
      <c r="R154" s="12" t="s">
        <v>556</v>
      </c>
      <c r="S154" s="12" t="s">
        <v>482</v>
      </c>
      <c r="T154" s="29" t="s">
        <v>2425</v>
      </c>
      <c r="U154" s="12" t="s">
        <v>53</v>
      </c>
      <c r="V154" s="12" t="s">
        <v>54</v>
      </c>
      <c r="AB154" s="21">
        <v>40372.940659722219</v>
      </c>
      <c r="AC154" s="12" t="s">
        <v>53</v>
      </c>
    </row>
    <row r="155" spans="1:29" ht="369.75">
      <c r="A155" s="18">
        <v>174</v>
      </c>
      <c r="B155" s="12" t="s">
        <v>464</v>
      </c>
      <c r="C155" s="12">
        <v>164</v>
      </c>
      <c r="D155" s="12">
        <v>1</v>
      </c>
      <c r="E155" s="19" t="s">
        <v>455</v>
      </c>
      <c r="F155" s="19" t="s">
        <v>170</v>
      </c>
      <c r="G155" s="19" t="s">
        <v>285</v>
      </c>
      <c r="H155" s="12" t="s">
        <v>49</v>
      </c>
      <c r="I155" s="12" t="s">
        <v>50</v>
      </c>
      <c r="J155" s="20">
        <v>37</v>
      </c>
      <c r="K155" s="19">
        <v>31</v>
      </c>
      <c r="L155" s="19" t="s">
        <v>455</v>
      </c>
      <c r="R155" s="12" t="s">
        <v>557</v>
      </c>
      <c r="S155" s="12" t="s">
        <v>558</v>
      </c>
      <c r="T155" s="28" t="s">
        <v>2470</v>
      </c>
      <c r="U155" s="12" t="s">
        <v>53</v>
      </c>
      <c r="V155" s="12" t="s">
        <v>54</v>
      </c>
      <c r="AB155" s="21">
        <v>40372.940659722219</v>
      </c>
      <c r="AC155" s="12" t="s">
        <v>53</v>
      </c>
    </row>
    <row r="156" spans="1:29" ht="114.75">
      <c r="A156" s="18">
        <v>175</v>
      </c>
      <c r="B156" s="12" t="s">
        <v>464</v>
      </c>
      <c r="C156" s="12">
        <v>164</v>
      </c>
      <c r="D156" s="12">
        <v>1</v>
      </c>
      <c r="E156" s="19" t="s">
        <v>455</v>
      </c>
      <c r="F156" s="19" t="s">
        <v>170</v>
      </c>
      <c r="G156" s="19" t="s">
        <v>285</v>
      </c>
      <c r="H156" s="12" t="s">
        <v>49</v>
      </c>
      <c r="I156" s="12" t="s">
        <v>50</v>
      </c>
      <c r="J156" s="20">
        <v>37</v>
      </c>
      <c r="K156" s="19">
        <v>31</v>
      </c>
      <c r="L156" s="19" t="s">
        <v>455</v>
      </c>
      <c r="R156" s="12" t="s">
        <v>559</v>
      </c>
      <c r="S156" s="12" t="s">
        <v>560</v>
      </c>
      <c r="T156" s="29" t="s">
        <v>2442</v>
      </c>
      <c r="U156" s="12" t="s">
        <v>53</v>
      </c>
      <c r="V156" s="12" t="s">
        <v>54</v>
      </c>
      <c r="AB156" s="21">
        <v>40372.940659722219</v>
      </c>
      <c r="AC156" s="12" t="s">
        <v>53</v>
      </c>
    </row>
    <row r="157" spans="1:29" ht="409.5">
      <c r="A157" s="18">
        <v>178</v>
      </c>
      <c r="B157" s="12" t="s">
        <v>464</v>
      </c>
      <c r="C157" s="12">
        <v>164</v>
      </c>
      <c r="D157" s="12">
        <v>1</v>
      </c>
      <c r="E157" s="19" t="s">
        <v>455</v>
      </c>
      <c r="F157" s="19" t="s">
        <v>170</v>
      </c>
      <c r="G157" s="19" t="s">
        <v>48</v>
      </c>
      <c r="H157" s="12" t="s">
        <v>49</v>
      </c>
      <c r="I157" s="12" t="s">
        <v>50</v>
      </c>
      <c r="J157" s="20">
        <v>37</v>
      </c>
      <c r="K157" s="19">
        <v>36</v>
      </c>
      <c r="L157" s="19" t="s">
        <v>455</v>
      </c>
      <c r="R157" s="12" t="s">
        <v>568</v>
      </c>
      <c r="S157" s="12" t="s">
        <v>569</v>
      </c>
      <c r="T157" s="28" t="s">
        <v>2471</v>
      </c>
      <c r="U157" s="12" t="s">
        <v>53</v>
      </c>
      <c r="V157" s="12" t="s">
        <v>54</v>
      </c>
      <c r="AB157" s="21">
        <v>40372.940659722219</v>
      </c>
      <c r="AC157" s="12" t="s">
        <v>53</v>
      </c>
    </row>
    <row r="158" spans="1:29" ht="51">
      <c r="A158" s="18">
        <v>210</v>
      </c>
      <c r="B158" s="12" t="s">
        <v>634</v>
      </c>
      <c r="C158" s="12">
        <v>164</v>
      </c>
      <c r="D158" s="12">
        <v>1</v>
      </c>
      <c r="E158" s="19" t="s">
        <v>455</v>
      </c>
      <c r="F158" s="19" t="s">
        <v>170</v>
      </c>
      <c r="G158" s="19" t="s">
        <v>138</v>
      </c>
      <c r="H158" s="12" t="s">
        <v>49</v>
      </c>
      <c r="I158" s="12" t="s">
        <v>50</v>
      </c>
      <c r="J158" s="20">
        <v>37</v>
      </c>
      <c r="K158" s="19">
        <v>23</v>
      </c>
      <c r="L158" s="19" t="s">
        <v>455</v>
      </c>
      <c r="R158" s="12" t="s">
        <v>648</v>
      </c>
      <c r="S158" s="12" t="s">
        <v>649</v>
      </c>
      <c r="T158" s="12" t="s">
        <v>2443</v>
      </c>
      <c r="U158" s="12" t="s">
        <v>53</v>
      </c>
      <c r="V158" s="12" t="s">
        <v>54</v>
      </c>
      <c r="AB158" s="21">
        <v>40372.940659722219</v>
      </c>
      <c r="AC158" s="12" t="s">
        <v>53</v>
      </c>
    </row>
    <row r="159" spans="1:29" ht="25.5" hidden="1">
      <c r="A159" s="18">
        <v>158</v>
      </c>
      <c r="B159" s="12" t="s">
        <v>464</v>
      </c>
      <c r="C159" s="12">
        <v>164</v>
      </c>
      <c r="D159" s="12">
        <v>1</v>
      </c>
      <c r="E159" s="19" t="s">
        <v>120</v>
      </c>
      <c r="F159" s="19" t="s">
        <v>121</v>
      </c>
      <c r="G159" s="19" t="s">
        <v>249</v>
      </c>
      <c r="H159" s="12" t="s">
        <v>49</v>
      </c>
      <c r="I159" s="12" t="s">
        <v>50</v>
      </c>
      <c r="J159" s="20">
        <v>11</v>
      </c>
      <c r="K159" s="19">
        <v>28</v>
      </c>
      <c r="L159" s="19" t="s">
        <v>120</v>
      </c>
      <c r="R159" s="12" t="s">
        <v>532</v>
      </c>
      <c r="S159" s="12" t="s">
        <v>533</v>
      </c>
      <c r="U159" s="12" t="s">
        <v>53</v>
      </c>
      <c r="V159" s="12" t="s">
        <v>85</v>
      </c>
      <c r="AB159" s="21">
        <v>40372.940659722219</v>
      </c>
      <c r="AC159" s="12" t="s">
        <v>53</v>
      </c>
    </row>
    <row r="160" spans="1:29" ht="51">
      <c r="A160" s="18">
        <v>211</v>
      </c>
      <c r="B160" s="12" t="s">
        <v>634</v>
      </c>
      <c r="C160" s="12">
        <v>164</v>
      </c>
      <c r="D160" s="12">
        <v>1</v>
      </c>
      <c r="E160" s="19" t="s">
        <v>455</v>
      </c>
      <c r="F160" s="19" t="s">
        <v>170</v>
      </c>
      <c r="G160" s="19" t="s">
        <v>650</v>
      </c>
      <c r="H160" s="12" t="s">
        <v>49</v>
      </c>
      <c r="I160" s="12" t="s">
        <v>50</v>
      </c>
      <c r="J160" s="20">
        <v>37</v>
      </c>
      <c r="L160" s="19" t="s">
        <v>455</v>
      </c>
      <c r="R160" s="12" t="s">
        <v>651</v>
      </c>
      <c r="S160" s="12" t="s">
        <v>652</v>
      </c>
      <c r="T160" s="12" t="s">
        <v>2444</v>
      </c>
      <c r="U160" s="12" t="s">
        <v>53</v>
      </c>
      <c r="V160" s="12" t="s">
        <v>54</v>
      </c>
      <c r="AB160" s="21">
        <v>40372.940659722219</v>
      </c>
      <c r="AC160" s="12" t="s">
        <v>53</v>
      </c>
    </row>
    <row r="161" spans="1:29" ht="63.75" hidden="1">
      <c r="A161" s="18">
        <v>160</v>
      </c>
      <c r="B161" s="12" t="s">
        <v>464</v>
      </c>
      <c r="C161" s="12">
        <v>164</v>
      </c>
      <c r="D161" s="12">
        <v>1</v>
      </c>
      <c r="E161" s="19" t="s">
        <v>86</v>
      </c>
      <c r="F161" s="19" t="s">
        <v>87</v>
      </c>
      <c r="G161" s="19" t="s">
        <v>143</v>
      </c>
      <c r="H161" s="12" t="s">
        <v>49</v>
      </c>
      <c r="I161" s="12" t="s">
        <v>50</v>
      </c>
      <c r="J161" s="20">
        <v>35</v>
      </c>
      <c r="K161" s="19">
        <v>24</v>
      </c>
      <c r="L161" s="19" t="s">
        <v>86</v>
      </c>
      <c r="M161" s="12">
        <v>716</v>
      </c>
      <c r="R161" s="12" t="s">
        <v>537</v>
      </c>
      <c r="S161" s="12" t="s">
        <v>482</v>
      </c>
      <c r="U161" s="12" t="s">
        <v>91</v>
      </c>
      <c r="V161" s="12" t="s">
        <v>91</v>
      </c>
      <c r="AB161" s="21">
        <v>40374.889930555553</v>
      </c>
      <c r="AC161" s="12" t="s">
        <v>91</v>
      </c>
    </row>
    <row r="162" spans="1:29" ht="89.25">
      <c r="A162" s="18">
        <v>212</v>
      </c>
      <c r="B162" s="12" t="s">
        <v>634</v>
      </c>
      <c r="C162" s="12">
        <v>164</v>
      </c>
      <c r="D162" s="12">
        <v>1</v>
      </c>
      <c r="E162" s="19" t="s">
        <v>455</v>
      </c>
      <c r="F162" s="19" t="s">
        <v>170</v>
      </c>
      <c r="G162" s="19" t="s">
        <v>653</v>
      </c>
      <c r="H162" s="12" t="s">
        <v>49</v>
      </c>
      <c r="I162" s="12" t="s">
        <v>50</v>
      </c>
      <c r="J162" s="20">
        <v>37</v>
      </c>
      <c r="L162" s="19" t="s">
        <v>455</v>
      </c>
      <c r="R162" s="12" t="s">
        <v>654</v>
      </c>
      <c r="S162" s="12" t="s">
        <v>655</v>
      </c>
      <c r="T162" s="28" t="s">
        <v>2445</v>
      </c>
      <c r="U162" s="12" t="s">
        <v>53</v>
      </c>
      <c r="V162" s="12" t="s">
        <v>54</v>
      </c>
      <c r="AB162" s="21">
        <v>40372.940659722219</v>
      </c>
      <c r="AC162" s="12" t="s">
        <v>53</v>
      </c>
    </row>
    <row r="163" spans="1:29" ht="293.25" hidden="1">
      <c r="A163" s="18">
        <v>162</v>
      </c>
      <c r="B163" s="12" t="s">
        <v>464</v>
      </c>
      <c r="C163" s="12">
        <v>164</v>
      </c>
      <c r="D163" s="12">
        <v>1</v>
      </c>
      <c r="E163" s="19" t="s">
        <v>166</v>
      </c>
      <c r="F163" s="19" t="s">
        <v>48</v>
      </c>
      <c r="G163" s="19" t="s">
        <v>167</v>
      </c>
      <c r="H163" s="12" t="s">
        <v>49</v>
      </c>
      <c r="I163" s="12" t="s">
        <v>50</v>
      </c>
      <c r="J163" s="20">
        <v>36</v>
      </c>
      <c r="K163" s="19">
        <v>27</v>
      </c>
      <c r="L163" s="19" t="s">
        <v>166</v>
      </c>
      <c r="M163" s="12">
        <v>316</v>
      </c>
      <c r="R163" s="12" t="s">
        <v>540</v>
      </c>
      <c r="S163" s="12" t="s">
        <v>541</v>
      </c>
      <c r="U163" s="12" t="s">
        <v>91</v>
      </c>
      <c r="V163" s="12" t="s">
        <v>91</v>
      </c>
      <c r="X163" s="12" t="s">
        <v>1926</v>
      </c>
      <c r="AB163" s="21">
        <v>40374.912187499998</v>
      </c>
      <c r="AC163" s="12" t="s">
        <v>91</v>
      </c>
    </row>
    <row r="164" spans="1:29" ht="140.25">
      <c r="A164" s="18">
        <v>213</v>
      </c>
      <c r="B164" s="12" t="s">
        <v>634</v>
      </c>
      <c r="C164" s="12">
        <v>164</v>
      </c>
      <c r="D164" s="12">
        <v>1</v>
      </c>
      <c r="E164" s="19" t="s">
        <v>455</v>
      </c>
      <c r="F164" s="19" t="s">
        <v>170</v>
      </c>
      <c r="G164" s="19" t="s">
        <v>656</v>
      </c>
      <c r="H164" s="12" t="s">
        <v>49</v>
      </c>
      <c r="I164" s="12" t="s">
        <v>50</v>
      </c>
      <c r="J164" s="20">
        <v>37</v>
      </c>
      <c r="L164" s="19" t="s">
        <v>455</v>
      </c>
      <c r="R164" s="12" t="s">
        <v>657</v>
      </c>
      <c r="S164" s="12" t="s">
        <v>658</v>
      </c>
      <c r="T164" s="28" t="s">
        <v>2446</v>
      </c>
      <c r="U164" s="12" t="s">
        <v>53</v>
      </c>
      <c r="V164" s="12" t="s">
        <v>54</v>
      </c>
      <c r="AB164" s="21">
        <v>40372.940659722219</v>
      </c>
      <c r="AC164" s="12" t="s">
        <v>53</v>
      </c>
    </row>
    <row r="165" spans="1:29" ht="153" hidden="1">
      <c r="A165" s="18">
        <v>164</v>
      </c>
      <c r="B165" s="12" t="s">
        <v>464</v>
      </c>
      <c r="C165" s="12">
        <v>164</v>
      </c>
      <c r="D165" s="12">
        <v>1</v>
      </c>
      <c r="E165" s="19" t="s">
        <v>166</v>
      </c>
      <c r="F165" s="19" t="s">
        <v>48</v>
      </c>
      <c r="G165" s="19" t="s">
        <v>147</v>
      </c>
      <c r="H165" s="12" t="s">
        <v>49</v>
      </c>
      <c r="I165" s="12" t="s">
        <v>50</v>
      </c>
      <c r="J165" s="20">
        <v>36</v>
      </c>
      <c r="K165" s="19">
        <v>25</v>
      </c>
      <c r="L165" s="19" t="s">
        <v>166</v>
      </c>
      <c r="M165" s="12">
        <v>316</v>
      </c>
      <c r="R165" s="12" t="s">
        <v>544</v>
      </c>
      <c r="S165" s="12" t="s">
        <v>545</v>
      </c>
      <c r="U165" s="12" t="s">
        <v>91</v>
      </c>
      <c r="V165" s="12" t="s">
        <v>91</v>
      </c>
      <c r="X165" s="12" t="s">
        <v>1927</v>
      </c>
      <c r="AB165" s="21">
        <v>40374.909062500003</v>
      </c>
      <c r="AC165" s="12" t="s">
        <v>91</v>
      </c>
    </row>
    <row r="166" spans="1:29" ht="191.25" hidden="1">
      <c r="A166" s="18">
        <v>165</v>
      </c>
      <c r="B166" s="12" t="s">
        <v>464</v>
      </c>
      <c r="C166" s="12">
        <v>164</v>
      </c>
      <c r="D166" s="12">
        <v>1</v>
      </c>
      <c r="E166" s="19" t="s">
        <v>166</v>
      </c>
      <c r="F166" s="19" t="s">
        <v>48</v>
      </c>
      <c r="G166" s="19" t="s">
        <v>147</v>
      </c>
      <c r="H166" s="12" t="s">
        <v>49</v>
      </c>
      <c r="I166" s="12" t="s">
        <v>50</v>
      </c>
      <c r="J166" s="20">
        <v>36</v>
      </c>
      <c r="K166" s="19">
        <v>25</v>
      </c>
      <c r="L166" s="19" t="s">
        <v>166</v>
      </c>
      <c r="M166" s="12">
        <v>316</v>
      </c>
      <c r="R166" s="12" t="s">
        <v>546</v>
      </c>
      <c r="S166" s="12" t="s">
        <v>547</v>
      </c>
      <c r="U166" s="12" t="s">
        <v>91</v>
      </c>
      <c r="V166" s="12" t="s">
        <v>91</v>
      </c>
      <c r="X166" s="12" t="s">
        <v>1928</v>
      </c>
      <c r="AB166" s="21">
        <v>40374.909710648149</v>
      </c>
      <c r="AC166" s="12" t="s">
        <v>91</v>
      </c>
    </row>
    <row r="167" spans="1:29" ht="25.5" hidden="1">
      <c r="A167" s="18">
        <v>166</v>
      </c>
      <c r="B167" s="12" t="s">
        <v>464</v>
      </c>
      <c r="C167" s="12">
        <v>164</v>
      </c>
      <c r="D167" s="12">
        <v>1</v>
      </c>
      <c r="E167" s="19" t="s">
        <v>162</v>
      </c>
      <c r="F167" s="19" t="s">
        <v>48</v>
      </c>
      <c r="G167" s="19" t="s">
        <v>163</v>
      </c>
      <c r="H167" s="12" t="s">
        <v>49</v>
      </c>
      <c r="I167" s="12" t="s">
        <v>50</v>
      </c>
      <c r="J167" s="20">
        <v>36</v>
      </c>
      <c r="K167" s="19">
        <v>48</v>
      </c>
      <c r="L167" s="19" t="s">
        <v>162</v>
      </c>
      <c r="R167" s="12" t="s">
        <v>548</v>
      </c>
      <c r="S167" s="12" t="s">
        <v>549</v>
      </c>
      <c r="U167" s="12" t="s">
        <v>91</v>
      </c>
      <c r="V167" s="12" t="s">
        <v>91</v>
      </c>
      <c r="AB167" s="21">
        <v>40373.658692129633</v>
      </c>
      <c r="AC167" s="12" t="s">
        <v>91</v>
      </c>
    </row>
    <row r="168" spans="1:29" ht="89.25">
      <c r="A168" s="18">
        <v>540</v>
      </c>
      <c r="B168" s="12" t="s">
        <v>1119</v>
      </c>
      <c r="C168" s="12">
        <v>164</v>
      </c>
      <c r="D168" s="12">
        <v>1</v>
      </c>
      <c r="E168" s="19" t="s">
        <v>455</v>
      </c>
      <c r="F168" s="19" t="s">
        <v>170</v>
      </c>
      <c r="G168" s="19" t="s">
        <v>653</v>
      </c>
      <c r="H168" s="12" t="s">
        <v>49</v>
      </c>
      <c r="I168" s="12" t="s">
        <v>50</v>
      </c>
      <c r="J168" s="20">
        <v>37</v>
      </c>
      <c r="L168" s="19" t="s">
        <v>455</v>
      </c>
      <c r="R168" s="12" t="s">
        <v>1123</v>
      </c>
      <c r="S168" s="12" t="s">
        <v>1124</v>
      </c>
      <c r="T168" s="29" t="s">
        <v>2447</v>
      </c>
      <c r="U168" s="12" t="s">
        <v>53</v>
      </c>
      <c r="V168" s="12" t="s">
        <v>54</v>
      </c>
      <c r="AB168" s="21">
        <v>40372.940659722219</v>
      </c>
      <c r="AC168" s="12" t="s">
        <v>53</v>
      </c>
    </row>
    <row r="169" spans="1:29" ht="76.5">
      <c r="A169" s="18">
        <v>599</v>
      </c>
      <c r="B169" s="12" t="s">
        <v>1272</v>
      </c>
      <c r="C169" s="12">
        <v>164</v>
      </c>
      <c r="D169" s="12">
        <v>1</v>
      </c>
      <c r="E169" s="19" t="s">
        <v>455</v>
      </c>
      <c r="F169" s="19" t="s">
        <v>170</v>
      </c>
      <c r="G169" s="19" t="s">
        <v>442</v>
      </c>
      <c r="H169" s="12" t="s">
        <v>49</v>
      </c>
      <c r="I169" s="12" t="s">
        <v>50</v>
      </c>
      <c r="J169" s="20">
        <v>37</v>
      </c>
      <c r="K169" s="19">
        <v>33</v>
      </c>
      <c r="L169" s="19" t="s">
        <v>455</v>
      </c>
      <c r="R169" s="12" t="s">
        <v>1276</v>
      </c>
      <c r="S169" s="12" t="s">
        <v>454</v>
      </c>
      <c r="T169" s="29" t="s">
        <v>2448</v>
      </c>
      <c r="U169" s="12" t="s">
        <v>53</v>
      </c>
      <c r="V169" s="12" t="s">
        <v>54</v>
      </c>
      <c r="AB169" s="21">
        <v>40372.940659722219</v>
      </c>
      <c r="AC169" s="12" t="s">
        <v>53</v>
      </c>
    </row>
    <row r="170" spans="1:29" ht="51">
      <c r="A170" s="18">
        <v>600</v>
      </c>
      <c r="B170" s="12" t="s">
        <v>1272</v>
      </c>
      <c r="C170" s="12">
        <v>164</v>
      </c>
      <c r="D170" s="12">
        <v>1</v>
      </c>
      <c r="E170" s="19" t="s">
        <v>455</v>
      </c>
      <c r="F170" s="19" t="s">
        <v>170</v>
      </c>
      <c r="G170" s="19" t="s">
        <v>48</v>
      </c>
      <c r="H170" s="12" t="s">
        <v>49</v>
      </c>
      <c r="I170" s="12" t="s">
        <v>50</v>
      </c>
      <c r="J170" s="20">
        <v>37</v>
      </c>
      <c r="K170" s="19">
        <v>36</v>
      </c>
      <c r="L170" s="19" t="s">
        <v>455</v>
      </c>
      <c r="R170" s="12" t="s">
        <v>1277</v>
      </c>
      <c r="T170" s="28" t="s">
        <v>2438</v>
      </c>
      <c r="U170" s="12" t="s">
        <v>53</v>
      </c>
      <c r="V170" s="12" t="s">
        <v>54</v>
      </c>
      <c r="AB170" s="21">
        <v>40372.940659722219</v>
      </c>
      <c r="AC170" s="12" t="s">
        <v>53</v>
      </c>
    </row>
    <row r="171" spans="1:29" ht="38.25">
      <c r="A171" s="18">
        <v>611</v>
      </c>
      <c r="B171" s="12" t="s">
        <v>1295</v>
      </c>
      <c r="C171" s="12">
        <v>164</v>
      </c>
      <c r="D171" s="12">
        <v>1</v>
      </c>
      <c r="E171" s="19" t="s">
        <v>455</v>
      </c>
      <c r="F171" s="19" t="s">
        <v>170</v>
      </c>
      <c r="G171" s="19" t="s">
        <v>1120</v>
      </c>
      <c r="H171" s="12" t="s">
        <v>49</v>
      </c>
      <c r="I171" s="12" t="s">
        <v>77</v>
      </c>
      <c r="J171" s="20">
        <v>37</v>
      </c>
      <c r="L171" s="19" t="s">
        <v>455</v>
      </c>
      <c r="R171" s="12" t="s">
        <v>1298</v>
      </c>
      <c r="S171" s="12" t="s">
        <v>1299</v>
      </c>
      <c r="T171" s="28" t="s">
        <v>2449</v>
      </c>
      <c r="U171" s="12" t="s">
        <v>53</v>
      </c>
      <c r="V171" s="12" t="s">
        <v>54</v>
      </c>
      <c r="AB171" s="21">
        <v>40372.940659722219</v>
      </c>
      <c r="AC171" s="12" t="s">
        <v>53</v>
      </c>
    </row>
    <row r="172" spans="1:29" ht="153">
      <c r="A172" s="18">
        <v>669</v>
      </c>
      <c r="B172" s="12" t="s">
        <v>1420</v>
      </c>
      <c r="C172" s="12">
        <v>164</v>
      </c>
      <c r="D172" s="12">
        <v>1</v>
      </c>
      <c r="E172" s="19" t="s">
        <v>455</v>
      </c>
      <c r="F172" s="19" t="s">
        <v>170</v>
      </c>
      <c r="G172" s="19" t="s">
        <v>650</v>
      </c>
      <c r="H172" s="12" t="s">
        <v>49</v>
      </c>
      <c r="I172" s="12" t="s">
        <v>50</v>
      </c>
      <c r="J172" s="20">
        <v>37</v>
      </c>
      <c r="L172" s="19" t="s">
        <v>455</v>
      </c>
      <c r="R172" s="12" t="s">
        <v>1439</v>
      </c>
      <c r="S172" s="12" t="s">
        <v>293</v>
      </c>
      <c r="T172" s="29" t="s">
        <v>2450</v>
      </c>
      <c r="U172" s="12" t="s">
        <v>53</v>
      </c>
      <c r="V172" s="12" t="s">
        <v>54</v>
      </c>
      <c r="AB172" s="21">
        <v>40372.940659722219</v>
      </c>
      <c r="AC172" s="12" t="s">
        <v>53</v>
      </c>
    </row>
    <row r="173" spans="1:29" ht="229.5">
      <c r="A173" s="18">
        <v>670</v>
      </c>
      <c r="B173" s="12" t="s">
        <v>1420</v>
      </c>
      <c r="C173" s="12">
        <v>164</v>
      </c>
      <c r="D173" s="12">
        <v>1</v>
      </c>
      <c r="E173" s="19" t="s">
        <v>455</v>
      </c>
      <c r="F173" s="19" t="s">
        <v>170</v>
      </c>
      <c r="G173" s="19" t="s">
        <v>650</v>
      </c>
      <c r="H173" s="12" t="s">
        <v>49</v>
      </c>
      <c r="I173" s="12" t="s">
        <v>50</v>
      </c>
      <c r="J173" s="20">
        <v>37</v>
      </c>
      <c r="L173" s="19" t="s">
        <v>455</v>
      </c>
      <c r="R173" s="12" t="s">
        <v>1440</v>
      </c>
      <c r="S173" s="12" t="s">
        <v>482</v>
      </c>
      <c r="T173" s="12" t="s">
        <v>2451</v>
      </c>
      <c r="U173" s="12" t="s">
        <v>53</v>
      </c>
      <c r="V173" s="12" t="s">
        <v>54</v>
      </c>
      <c r="AB173" s="21">
        <v>40372.940659722219</v>
      </c>
      <c r="AC173" s="12" t="s">
        <v>53</v>
      </c>
    </row>
    <row r="174" spans="1:29" ht="216.75">
      <c r="A174" s="18">
        <v>671</v>
      </c>
      <c r="B174" s="12" t="s">
        <v>1420</v>
      </c>
      <c r="C174" s="12">
        <v>164</v>
      </c>
      <c r="D174" s="12">
        <v>1</v>
      </c>
      <c r="E174" s="19" t="s">
        <v>455</v>
      </c>
      <c r="F174" s="19" t="s">
        <v>170</v>
      </c>
      <c r="G174" s="19" t="s">
        <v>650</v>
      </c>
      <c r="H174" s="12" t="s">
        <v>49</v>
      </c>
      <c r="I174" s="12" t="s">
        <v>50</v>
      </c>
      <c r="J174" s="20">
        <v>37</v>
      </c>
      <c r="L174" s="19" t="s">
        <v>455</v>
      </c>
      <c r="R174" s="12" t="s">
        <v>1441</v>
      </c>
      <c r="S174" s="12" t="s">
        <v>482</v>
      </c>
      <c r="T174" s="28" t="s">
        <v>2452</v>
      </c>
      <c r="U174" s="12" t="s">
        <v>53</v>
      </c>
      <c r="V174" s="12" t="s">
        <v>54</v>
      </c>
      <c r="AB174" s="21">
        <v>40372.940659722219</v>
      </c>
      <c r="AC174" s="12" t="s">
        <v>53</v>
      </c>
    </row>
    <row r="175" spans="1:29" ht="51">
      <c r="A175" s="18">
        <v>672</v>
      </c>
      <c r="B175" s="12" t="s">
        <v>1420</v>
      </c>
      <c r="C175" s="12">
        <v>164</v>
      </c>
      <c r="D175" s="12">
        <v>1</v>
      </c>
      <c r="E175" s="19" t="s">
        <v>455</v>
      </c>
      <c r="F175" s="19" t="s">
        <v>170</v>
      </c>
      <c r="G175" s="19" t="s">
        <v>1120</v>
      </c>
      <c r="H175" s="12" t="s">
        <v>49</v>
      </c>
      <c r="I175" s="12" t="s">
        <v>50</v>
      </c>
      <c r="J175" s="20">
        <v>37</v>
      </c>
      <c r="L175" s="19" t="s">
        <v>455</v>
      </c>
      <c r="R175" s="12" t="s">
        <v>1442</v>
      </c>
      <c r="S175" s="12" t="s">
        <v>482</v>
      </c>
      <c r="T175" s="29" t="s">
        <v>2453</v>
      </c>
      <c r="U175" s="12" t="s">
        <v>53</v>
      </c>
      <c r="V175" s="12" t="s">
        <v>54</v>
      </c>
      <c r="AB175" s="21">
        <v>40372.940659722219</v>
      </c>
      <c r="AC175" s="12" t="s">
        <v>53</v>
      </c>
    </row>
    <row r="176" spans="1:29" ht="38.25">
      <c r="A176" s="18">
        <v>673</v>
      </c>
      <c r="B176" s="12" t="s">
        <v>1420</v>
      </c>
      <c r="C176" s="12">
        <v>164</v>
      </c>
      <c r="D176" s="12">
        <v>1</v>
      </c>
      <c r="E176" s="19" t="s">
        <v>455</v>
      </c>
      <c r="F176" s="19" t="s">
        <v>170</v>
      </c>
      <c r="G176" s="19" t="s">
        <v>1443</v>
      </c>
      <c r="H176" s="12" t="s">
        <v>49</v>
      </c>
      <c r="I176" s="12" t="s">
        <v>50</v>
      </c>
      <c r="J176" s="20">
        <v>37</v>
      </c>
      <c r="L176" s="19" t="s">
        <v>455</v>
      </c>
      <c r="R176" s="12" t="s">
        <v>1444</v>
      </c>
      <c r="S176" s="12" t="s">
        <v>482</v>
      </c>
      <c r="T176" s="29" t="s">
        <v>2447</v>
      </c>
      <c r="U176" s="12" t="s">
        <v>53</v>
      </c>
      <c r="V176" s="12" t="s">
        <v>54</v>
      </c>
      <c r="AB176" s="21">
        <v>40372.940659722219</v>
      </c>
      <c r="AC176" s="12" t="s">
        <v>53</v>
      </c>
    </row>
    <row r="177" spans="1:29" ht="267.75">
      <c r="A177" s="18">
        <v>720</v>
      </c>
      <c r="B177" s="12" t="s">
        <v>1462</v>
      </c>
      <c r="C177" s="12">
        <v>164</v>
      </c>
      <c r="D177" s="12">
        <v>1</v>
      </c>
      <c r="E177" s="19" t="s">
        <v>455</v>
      </c>
      <c r="F177" s="19" t="s">
        <v>170</v>
      </c>
      <c r="G177" s="19" t="s">
        <v>285</v>
      </c>
      <c r="H177" s="12" t="s">
        <v>49</v>
      </c>
      <c r="I177" s="12" t="s">
        <v>50</v>
      </c>
      <c r="J177" s="20">
        <v>37</v>
      </c>
      <c r="K177" s="19">
        <v>31</v>
      </c>
      <c r="L177" s="19" t="s">
        <v>455</v>
      </c>
      <c r="R177" s="12" t="s">
        <v>1574</v>
      </c>
      <c r="S177" s="12" t="s">
        <v>1575</v>
      </c>
      <c r="T177" s="29" t="s">
        <v>2447</v>
      </c>
      <c r="U177" s="12" t="s">
        <v>53</v>
      </c>
      <c r="V177" s="12" t="s">
        <v>54</v>
      </c>
      <c r="AB177" s="21">
        <v>40372.940659722219</v>
      </c>
      <c r="AC177" s="12" t="s">
        <v>53</v>
      </c>
    </row>
    <row r="178" spans="1:29" ht="51">
      <c r="A178" s="18">
        <v>721</v>
      </c>
      <c r="B178" s="12" t="s">
        <v>1462</v>
      </c>
      <c r="C178" s="12">
        <v>164</v>
      </c>
      <c r="D178" s="12">
        <v>1</v>
      </c>
      <c r="E178" s="19" t="s">
        <v>455</v>
      </c>
      <c r="F178" s="19" t="s">
        <v>170</v>
      </c>
      <c r="G178" s="19" t="s">
        <v>285</v>
      </c>
      <c r="H178" s="12" t="s">
        <v>49</v>
      </c>
      <c r="I178" s="12" t="s">
        <v>77</v>
      </c>
      <c r="J178" s="20">
        <v>37</v>
      </c>
      <c r="K178" s="19">
        <v>31</v>
      </c>
      <c r="L178" s="19" t="s">
        <v>455</v>
      </c>
      <c r="R178" s="12" t="s">
        <v>1576</v>
      </c>
      <c r="S178" s="12" t="s">
        <v>1577</v>
      </c>
      <c r="T178" s="29" t="s">
        <v>2454</v>
      </c>
      <c r="U178" s="12" t="s">
        <v>53</v>
      </c>
      <c r="V178" s="12" t="s">
        <v>54</v>
      </c>
      <c r="AB178" s="21">
        <v>40372.940659722219</v>
      </c>
      <c r="AC178" s="12" t="s">
        <v>53</v>
      </c>
    </row>
    <row r="179" spans="1:29" ht="89.25">
      <c r="A179" s="23">
        <v>845</v>
      </c>
      <c r="B179" s="12" t="s">
        <v>1773</v>
      </c>
      <c r="C179" s="12">
        <v>164</v>
      </c>
      <c r="D179" s="12">
        <v>1</v>
      </c>
      <c r="E179" s="19" t="s">
        <v>455</v>
      </c>
      <c r="F179" s="19" t="s">
        <v>170</v>
      </c>
      <c r="G179" s="19" t="s">
        <v>167</v>
      </c>
      <c r="H179" s="12" t="s">
        <v>49</v>
      </c>
      <c r="I179" s="12" t="s">
        <v>50</v>
      </c>
      <c r="J179" s="20">
        <v>37</v>
      </c>
      <c r="K179" s="19">
        <v>27</v>
      </c>
      <c r="L179" s="19" t="s">
        <v>455</v>
      </c>
      <c r="R179" s="12" t="s">
        <v>1818</v>
      </c>
      <c r="S179" s="12" t="s">
        <v>454</v>
      </c>
      <c r="T179" s="29" t="s">
        <v>2455</v>
      </c>
      <c r="U179" s="12" t="s">
        <v>53</v>
      </c>
      <c r="V179" s="12" t="s">
        <v>54</v>
      </c>
      <c r="AB179" s="21">
        <v>40372.940659722219</v>
      </c>
      <c r="AC179" s="12" t="s">
        <v>53</v>
      </c>
    </row>
    <row r="180" spans="1:29" ht="89.25">
      <c r="A180" s="23">
        <v>937</v>
      </c>
      <c r="B180" s="12" t="s">
        <v>1773</v>
      </c>
      <c r="C180" s="12">
        <v>164</v>
      </c>
      <c r="D180" s="12">
        <v>1</v>
      </c>
      <c r="E180" s="19" t="s">
        <v>455</v>
      </c>
      <c r="F180" s="19" t="s">
        <v>170</v>
      </c>
      <c r="G180" s="19" t="s">
        <v>167</v>
      </c>
      <c r="H180" s="12" t="s">
        <v>49</v>
      </c>
      <c r="I180" s="12" t="s">
        <v>50</v>
      </c>
      <c r="J180" s="20">
        <v>37</v>
      </c>
      <c r="K180" s="19">
        <v>27</v>
      </c>
      <c r="L180" s="19" t="s">
        <v>455</v>
      </c>
      <c r="M180" s="12">
        <v>845</v>
      </c>
      <c r="R180" s="12" t="s">
        <v>1818</v>
      </c>
      <c r="S180" s="12" t="s">
        <v>454</v>
      </c>
      <c r="T180" s="12">
        <v>845</v>
      </c>
      <c r="U180" s="12" t="s">
        <v>53</v>
      </c>
      <c r="V180" s="12" t="s">
        <v>54</v>
      </c>
      <c r="AB180" s="21">
        <v>40372.940659722219</v>
      </c>
      <c r="AC180" s="12" t="s">
        <v>53</v>
      </c>
    </row>
    <row r="181" spans="1:29" ht="63.75">
      <c r="A181" s="23">
        <v>848</v>
      </c>
      <c r="B181" s="12" t="s">
        <v>1773</v>
      </c>
      <c r="C181" s="12">
        <v>164</v>
      </c>
      <c r="D181" s="12">
        <v>1</v>
      </c>
      <c r="E181" s="19" t="s">
        <v>455</v>
      </c>
      <c r="F181" s="19" t="s">
        <v>170</v>
      </c>
      <c r="G181" s="19" t="s">
        <v>285</v>
      </c>
      <c r="H181" s="12" t="s">
        <v>49</v>
      </c>
      <c r="I181" s="12" t="s">
        <v>50</v>
      </c>
      <c r="J181" s="20">
        <v>37</v>
      </c>
      <c r="K181" s="19">
        <v>31</v>
      </c>
      <c r="L181" s="19" t="s">
        <v>455</v>
      </c>
      <c r="R181" s="12" t="s">
        <v>1821</v>
      </c>
      <c r="S181" s="12" t="s">
        <v>454</v>
      </c>
      <c r="T181" s="28" t="s">
        <v>2456</v>
      </c>
      <c r="U181" s="12" t="s">
        <v>53</v>
      </c>
      <c r="V181" s="12" t="s">
        <v>54</v>
      </c>
      <c r="AB181" s="21">
        <v>40372.940659722219</v>
      </c>
      <c r="AC181" s="12" t="s">
        <v>53</v>
      </c>
    </row>
    <row r="182" spans="1:29" ht="63.75">
      <c r="A182" s="23">
        <v>940</v>
      </c>
      <c r="B182" s="12" t="s">
        <v>1773</v>
      </c>
      <c r="C182" s="12">
        <v>164</v>
      </c>
      <c r="D182" s="12">
        <v>1</v>
      </c>
      <c r="E182" s="19" t="s">
        <v>455</v>
      </c>
      <c r="F182" s="19" t="s">
        <v>170</v>
      </c>
      <c r="G182" s="19" t="s">
        <v>285</v>
      </c>
      <c r="H182" s="12" t="s">
        <v>49</v>
      </c>
      <c r="I182" s="12" t="s">
        <v>50</v>
      </c>
      <c r="J182" s="20">
        <v>37</v>
      </c>
      <c r="K182" s="19">
        <v>31</v>
      </c>
      <c r="L182" s="19" t="s">
        <v>455</v>
      </c>
      <c r="M182" s="12">
        <v>848</v>
      </c>
      <c r="R182" s="12" t="s">
        <v>1821</v>
      </c>
      <c r="S182" s="12" t="s">
        <v>454</v>
      </c>
      <c r="T182" s="12">
        <v>848</v>
      </c>
      <c r="U182" s="12" t="s">
        <v>53</v>
      </c>
      <c r="V182" s="12" t="s">
        <v>54</v>
      </c>
      <c r="AB182" s="21">
        <v>40372.940659722219</v>
      </c>
      <c r="AC182" s="12" t="s">
        <v>53</v>
      </c>
    </row>
    <row r="183" spans="1:29" ht="76.5">
      <c r="A183" s="23">
        <v>849</v>
      </c>
      <c r="B183" s="12" t="s">
        <v>1773</v>
      </c>
      <c r="C183" s="12">
        <v>164</v>
      </c>
      <c r="D183" s="12">
        <v>1</v>
      </c>
      <c r="E183" s="19" t="s">
        <v>455</v>
      </c>
      <c r="F183" s="19" t="s">
        <v>170</v>
      </c>
      <c r="G183" s="19" t="s">
        <v>442</v>
      </c>
      <c r="H183" s="12" t="s">
        <v>49</v>
      </c>
      <c r="I183" s="12" t="s">
        <v>50</v>
      </c>
      <c r="J183" s="20">
        <v>37</v>
      </c>
      <c r="K183" s="19">
        <v>33</v>
      </c>
      <c r="L183" s="19" t="s">
        <v>455</v>
      </c>
      <c r="R183" s="12" t="s">
        <v>1276</v>
      </c>
      <c r="S183" s="12" t="s">
        <v>454</v>
      </c>
      <c r="T183" s="29" t="s">
        <v>2447</v>
      </c>
      <c r="U183" s="12" t="s">
        <v>53</v>
      </c>
      <c r="V183" s="12" t="s">
        <v>54</v>
      </c>
      <c r="AB183" s="21">
        <v>40372.940659722219</v>
      </c>
      <c r="AC183" s="12" t="s">
        <v>53</v>
      </c>
    </row>
    <row r="184" spans="1:29" ht="63.75" hidden="1">
      <c r="A184" s="18">
        <v>183</v>
      </c>
      <c r="B184" s="12" t="s">
        <v>464</v>
      </c>
      <c r="C184" s="12">
        <v>164</v>
      </c>
      <c r="D184" s="12">
        <v>1</v>
      </c>
      <c r="E184" s="19" t="s">
        <v>579</v>
      </c>
      <c r="F184" s="19" t="s">
        <v>62</v>
      </c>
      <c r="G184" s="19" t="s">
        <v>82</v>
      </c>
      <c r="H184" s="12" t="s">
        <v>49</v>
      </c>
      <c r="I184" s="12" t="s">
        <v>50</v>
      </c>
      <c r="J184" s="20">
        <v>40</v>
      </c>
      <c r="K184" s="19">
        <v>20</v>
      </c>
      <c r="L184" s="19" t="s">
        <v>579</v>
      </c>
      <c r="N184" s="12" t="s">
        <v>67</v>
      </c>
      <c r="Q184" s="18">
        <v>2</v>
      </c>
      <c r="R184" s="12" t="s">
        <v>580</v>
      </c>
      <c r="S184" s="12" t="s">
        <v>581</v>
      </c>
      <c r="T184" s="12" t="s">
        <v>582</v>
      </c>
      <c r="U184" s="12" t="s">
        <v>53</v>
      </c>
      <c r="V184" s="12" t="s">
        <v>107</v>
      </c>
      <c r="AB184" s="21">
        <v>40374.481851851851</v>
      </c>
      <c r="AC184" s="12" t="s">
        <v>53</v>
      </c>
    </row>
    <row r="185" spans="1:29" ht="76.5">
      <c r="A185" s="23">
        <v>941</v>
      </c>
      <c r="B185" s="12" t="s">
        <v>1773</v>
      </c>
      <c r="C185" s="12">
        <v>164</v>
      </c>
      <c r="D185" s="12">
        <v>1</v>
      </c>
      <c r="E185" s="19" t="s">
        <v>455</v>
      </c>
      <c r="F185" s="19" t="s">
        <v>170</v>
      </c>
      <c r="G185" s="19" t="s">
        <v>442</v>
      </c>
      <c r="H185" s="12" t="s">
        <v>49</v>
      </c>
      <c r="I185" s="12" t="s">
        <v>50</v>
      </c>
      <c r="J185" s="20">
        <v>37</v>
      </c>
      <c r="K185" s="19">
        <v>33</v>
      </c>
      <c r="L185" s="19" t="s">
        <v>455</v>
      </c>
      <c r="M185" s="12">
        <v>849</v>
      </c>
      <c r="R185" s="12" t="s">
        <v>1276</v>
      </c>
      <c r="S185" s="12" t="s">
        <v>454</v>
      </c>
      <c r="T185" s="12">
        <v>849</v>
      </c>
      <c r="U185" s="12" t="s">
        <v>53</v>
      </c>
      <c r="V185" s="12" t="s">
        <v>54</v>
      </c>
      <c r="AB185" s="21">
        <v>40372.940659722219</v>
      </c>
      <c r="AC185" s="12" t="s">
        <v>53</v>
      </c>
    </row>
    <row r="186" spans="1:29" ht="76.5">
      <c r="A186" s="23">
        <v>843</v>
      </c>
      <c r="B186" s="12" t="s">
        <v>1773</v>
      </c>
      <c r="C186" s="12">
        <v>164</v>
      </c>
      <c r="D186" s="12">
        <v>1</v>
      </c>
      <c r="E186" s="19" t="s">
        <v>455</v>
      </c>
      <c r="F186" s="19" t="s">
        <v>170</v>
      </c>
      <c r="G186" s="19" t="s">
        <v>143</v>
      </c>
      <c r="H186" s="12" t="s">
        <v>49</v>
      </c>
      <c r="I186" s="12" t="s">
        <v>50</v>
      </c>
      <c r="J186" s="20">
        <v>37</v>
      </c>
      <c r="K186" s="19">
        <v>24</v>
      </c>
      <c r="L186" s="19" t="s">
        <v>455</v>
      </c>
      <c r="R186" s="12" t="s">
        <v>1816</v>
      </c>
      <c r="S186" s="12" t="s">
        <v>454</v>
      </c>
      <c r="T186" s="29" t="s">
        <v>2457</v>
      </c>
      <c r="U186" s="12" t="s">
        <v>53</v>
      </c>
      <c r="V186" s="12" t="s">
        <v>54</v>
      </c>
      <c r="AB186" s="21">
        <v>40372.940659722219</v>
      </c>
      <c r="AC186" s="12" t="s">
        <v>53</v>
      </c>
    </row>
    <row r="187" spans="1:29" ht="76.5">
      <c r="A187" s="23">
        <v>935</v>
      </c>
      <c r="B187" s="12" t="s">
        <v>1773</v>
      </c>
      <c r="C187" s="12">
        <v>164</v>
      </c>
      <c r="D187" s="12">
        <v>1</v>
      </c>
      <c r="E187" s="19" t="s">
        <v>455</v>
      </c>
      <c r="F187" s="19" t="s">
        <v>170</v>
      </c>
      <c r="G187" s="19" t="s">
        <v>143</v>
      </c>
      <c r="H187" s="12" t="s">
        <v>49</v>
      </c>
      <c r="I187" s="12" t="s">
        <v>50</v>
      </c>
      <c r="J187" s="20">
        <v>37</v>
      </c>
      <c r="K187" s="19">
        <v>24</v>
      </c>
      <c r="L187" s="19" t="s">
        <v>455</v>
      </c>
      <c r="M187" s="12">
        <v>843</v>
      </c>
      <c r="R187" s="12" t="s">
        <v>1816</v>
      </c>
      <c r="S187" s="12" t="s">
        <v>454</v>
      </c>
      <c r="T187" s="12">
        <v>843</v>
      </c>
      <c r="U187" s="12" t="s">
        <v>53</v>
      </c>
      <c r="V187" s="12" t="s">
        <v>54</v>
      </c>
      <c r="AB187" s="21">
        <v>40372.940659722219</v>
      </c>
      <c r="AC187" s="12" t="s">
        <v>53</v>
      </c>
    </row>
    <row r="188" spans="1:29" ht="114.75">
      <c r="A188" s="23">
        <v>936</v>
      </c>
      <c r="B188" s="12" t="s">
        <v>1773</v>
      </c>
      <c r="C188" s="12">
        <v>164</v>
      </c>
      <c r="D188" s="12">
        <v>1</v>
      </c>
      <c r="E188" s="19" t="s">
        <v>455</v>
      </c>
      <c r="F188" s="19" t="s">
        <v>170</v>
      </c>
      <c r="G188" s="19" t="s">
        <v>147</v>
      </c>
      <c r="H188" s="12" t="s">
        <v>49</v>
      </c>
      <c r="I188" s="12" t="s">
        <v>50</v>
      </c>
      <c r="J188" s="20">
        <v>37</v>
      </c>
      <c r="K188" s="19">
        <v>25</v>
      </c>
      <c r="L188" s="19" t="s">
        <v>455</v>
      </c>
      <c r="R188" s="12" t="s">
        <v>1880</v>
      </c>
      <c r="S188" s="12" t="s">
        <v>454</v>
      </c>
      <c r="T188" s="29" t="s">
        <v>2458</v>
      </c>
      <c r="U188" s="12" t="s">
        <v>53</v>
      </c>
      <c r="V188" s="12" t="s">
        <v>54</v>
      </c>
      <c r="AB188" s="21">
        <v>40372.940659722219</v>
      </c>
      <c r="AC188" s="12" t="s">
        <v>53</v>
      </c>
    </row>
    <row r="189" spans="1:29" ht="114.75">
      <c r="A189" s="23">
        <v>844</v>
      </c>
      <c r="B189" s="12" t="s">
        <v>1773</v>
      </c>
      <c r="C189" s="12">
        <v>164</v>
      </c>
      <c r="D189" s="12">
        <v>1</v>
      </c>
      <c r="E189" s="19" t="s">
        <v>455</v>
      </c>
      <c r="F189" s="19" t="s">
        <v>170</v>
      </c>
      <c r="G189" s="19" t="s">
        <v>147</v>
      </c>
      <c r="H189" s="12" t="s">
        <v>49</v>
      </c>
      <c r="I189" s="12" t="s">
        <v>50</v>
      </c>
      <c r="J189" s="20">
        <v>37</v>
      </c>
      <c r="K189" s="19">
        <v>25</v>
      </c>
      <c r="L189" s="19" t="s">
        <v>455</v>
      </c>
      <c r="M189" s="12">
        <v>936</v>
      </c>
      <c r="R189" s="12" t="s">
        <v>1817</v>
      </c>
      <c r="S189" s="12" t="s">
        <v>454</v>
      </c>
      <c r="T189" s="12">
        <v>936</v>
      </c>
      <c r="U189" s="12" t="s">
        <v>53</v>
      </c>
      <c r="V189" s="12" t="s">
        <v>54</v>
      </c>
      <c r="AB189" s="21">
        <v>40372.940659722219</v>
      </c>
      <c r="AC189" s="12" t="s">
        <v>53</v>
      </c>
    </row>
    <row r="190" spans="1:29" ht="140.25">
      <c r="A190" s="23">
        <v>851</v>
      </c>
      <c r="B190" s="12" t="s">
        <v>1773</v>
      </c>
      <c r="C190" s="12">
        <v>164</v>
      </c>
      <c r="D190" s="12">
        <v>1</v>
      </c>
      <c r="E190" s="19" t="s">
        <v>455</v>
      </c>
      <c r="F190" s="19" t="s">
        <v>170</v>
      </c>
      <c r="G190" s="19" t="s">
        <v>62</v>
      </c>
      <c r="H190" s="12" t="s">
        <v>49</v>
      </c>
      <c r="I190" s="12" t="s">
        <v>50</v>
      </c>
      <c r="J190" s="20">
        <v>37</v>
      </c>
      <c r="K190" s="19">
        <v>40</v>
      </c>
      <c r="L190" s="19" t="s">
        <v>455</v>
      </c>
      <c r="R190" s="12" t="s">
        <v>1823</v>
      </c>
      <c r="S190" s="12" t="s">
        <v>454</v>
      </c>
      <c r="T190" s="28" t="s">
        <v>2459</v>
      </c>
      <c r="U190" s="12" t="s">
        <v>53</v>
      </c>
      <c r="V190" s="12" t="s">
        <v>54</v>
      </c>
      <c r="AB190" s="21">
        <v>40372.940659722219</v>
      </c>
      <c r="AC190" s="12" t="s">
        <v>53</v>
      </c>
    </row>
    <row r="191" spans="1:29" ht="140.25">
      <c r="A191" s="23">
        <v>943</v>
      </c>
      <c r="B191" s="12" t="s">
        <v>1773</v>
      </c>
      <c r="C191" s="12">
        <v>164</v>
      </c>
      <c r="D191" s="12">
        <v>1</v>
      </c>
      <c r="E191" s="19" t="s">
        <v>455</v>
      </c>
      <c r="F191" s="19" t="s">
        <v>170</v>
      </c>
      <c r="G191" s="19" t="s">
        <v>62</v>
      </c>
      <c r="H191" s="12" t="s">
        <v>49</v>
      </c>
      <c r="I191" s="12" t="s">
        <v>50</v>
      </c>
      <c r="J191" s="20">
        <v>37</v>
      </c>
      <c r="K191" s="19">
        <v>40</v>
      </c>
      <c r="L191" s="19" t="s">
        <v>455</v>
      </c>
      <c r="M191" s="12">
        <v>851</v>
      </c>
      <c r="R191" s="12" t="s">
        <v>1823</v>
      </c>
      <c r="S191" s="12" t="s">
        <v>454</v>
      </c>
      <c r="T191" s="12">
        <v>851</v>
      </c>
      <c r="U191" s="12" t="s">
        <v>53</v>
      </c>
      <c r="V191" s="12" t="s">
        <v>54</v>
      </c>
      <c r="AB191" s="21">
        <v>40372.940659722219</v>
      </c>
      <c r="AC191" s="12" t="s">
        <v>53</v>
      </c>
    </row>
    <row r="192" spans="1:29" ht="114.75">
      <c r="A192" s="23">
        <v>850</v>
      </c>
      <c r="B192" s="12" t="s">
        <v>1773</v>
      </c>
      <c r="C192" s="12">
        <v>164</v>
      </c>
      <c r="D192" s="12">
        <v>1</v>
      </c>
      <c r="E192" s="19" t="s">
        <v>455</v>
      </c>
      <c r="F192" s="19" t="s">
        <v>170</v>
      </c>
      <c r="G192" s="19" t="s">
        <v>48</v>
      </c>
      <c r="H192" s="12" t="s">
        <v>49</v>
      </c>
      <c r="I192" s="12" t="s">
        <v>50</v>
      </c>
      <c r="J192" s="20">
        <v>37</v>
      </c>
      <c r="K192" s="19">
        <v>36</v>
      </c>
      <c r="L192" s="19" t="s">
        <v>455</v>
      </c>
      <c r="R192" s="12" t="s">
        <v>1822</v>
      </c>
      <c r="T192" s="28" t="s">
        <v>2460</v>
      </c>
      <c r="U192" s="12" t="s">
        <v>53</v>
      </c>
      <c r="V192" s="12" t="s">
        <v>54</v>
      </c>
      <c r="AB192" s="21">
        <v>40372.940659722219</v>
      </c>
      <c r="AC192" s="12" t="s">
        <v>53</v>
      </c>
    </row>
    <row r="193" spans="1:29" ht="114.75">
      <c r="A193" s="23">
        <v>942</v>
      </c>
      <c r="B193" s="12" t="s">
        <v>1773</v>
      </c>
      <c r="C193" s="12">
        <v>164</v>
      </c>
      <c r="D193" s="12">
        <v>1</v>
      </c>
      <c r="E193" s="19" t="s">
        <v>455</v>
      </c>
      <c r="F193" s="19" t="s">
        <v>170</v>
      </c>
      <c r="G193" s="19" t="s">
        <v>48</v>
      </c>
      <c r="H193" s="12" t="s">
        <v>49</v>
      </c>
      <c r="I193" s="12" t="s">
        <v>50</v>
      </c>
      <c r="J193" s="20">
        <v>37</v>
      </c>
      <c r="K193" s="19">
        <v>36</v>
      </c>
      <c r="L193" s="19" t="s">
        <v>455</v>
      </c>
      <c r="M193" s="12">
        <v>850</v>
      </c>
      <c r="R193" s="12" t="s">
        <v>1822</v>
      </c>
      <c r="T193" s="12">
        <v>850</v>
      </c>
      <c r="U193" s="12" t="s">
        <v>53</v>
      </c>
      <c r="V193" s="12" t="s">
        <v>54</v>
      </c>
      <c r="AB193" s="21">
        <v>40372.940659722219</v>
      </c>
      <c r="AC193" s="12" t="s">
        <v>53</v>
      </c>
    </row>
    <row r="194" spans="1:29" ht="89.25">
      <c r="A194" s="23">
        <v>847</v>
      </c>
      <c r="B194" s="12" t="s">
        <v>1773</v>
      </c>
      <c r="C194" s="12">
        <v>164</v>
      </c>
      <c r="D194" s="12">
        <v>1</v>
      </c>
      <c r="E194" s="19" t="s">
        <v>455</v>
      </c>
      <c r="F194" s="19" t="s">
        <v>170</v>
      </c>
      <c r="G194" s="19" t="s">
        <v>285</v>
      </c>
      <c r="H194" s="12" t="s">
        <v>49</v>
      </c>
      <c r="I194" s="12" t="s">
        <v>50</v>
      </c>
      <c r="J194" s="20">
        <v>37</v>
      </c>
      <c r="K194" s="19">
        <v>31</v>
      </c>
      <c r="L194" s="19" t="s">
        <v>455</v>
      </c>
      <c r="R194" s="12" t="s">
        <v>1820</v>
      </c>
      <c r="S194" s="12" t="s">
        <v>454</v>
      </c>
      <c r="T194" s="29" t="s">
        <v>2461</v>
      </c>
      <c r="U194" s="12" t="s">
        <v>53</v>
      </c>
      <c r="V194" s="12" t="s">
        <v>54</v>
      </c>
      <c r="AB194" s="21">
        <v>40372.940659722219</v>
      </c>
      <c r="AC194" s="12" t="s">
        <v>53</v>
      </c>
    </row>
    <row r="195" spans="1:29" ht="89.25">
      <c r="A195" s="23">
        <v>939</v>
      </c>
      <c r="B195" s="12" t="s">
        <v>1773</v>
      </c>
      <c r="C195" s="12">
        <v>164</v>
      </c>
      <c r="D195" s="12">
        <v>1</v>
      </c>
      <c r="E195" s="19" t="s">
        <v>455</v>
      </c>
      <c r="F195" s="19" t="s">
        <v>170</v>
      </c>
      <c r="G195" s="19" t="s">
        <v>285</v>
      </c>
      <c r="H195" s="12" t="s">
        <v>49</v>
      </c>
      <c r="I195" s="12" t="s">
        <v>50</v>
      </c>
      <c r="J195" s="20">
        <v>37</v>
      </c>
      <c r="K195" s="19">
        <v>31</v>
      </c>
      <c r="L195" s="19" t="s">
        <v>455</v>
      </c>
      <c r="M195" s="12">
        <v>847</v>
      </c>
      <c r="R195" s="12" t="s">
        <v>1820</v>
      </c>
      <c r="S195" s="12" t="s">
        <v>454</v>
      </c>
      <c r="T195" s="12">
        <v>847</v>
      </c>
      <c r="U195" s="12" t="s">
        <v>53</v>
      </c>
      <c r="V195" s="12" t="s">
        <v>54</v>
      </c>
      <c r="AB195" s="21">
        <v>40372.940659722219</v>
      </c>
      <c r="AC195" s="12" t="s">
        <v>53</v>
      </c>
    </row>
    <row r="196" spans="1:29" ht="89.25">
      <c r="A196" s="23">
        <v>853</v>
      </c>
      <c r="B196" s="12" t="s">
        <v>1773</v>
      </c>
      <c r="C196" s="12">
        <v>164</v>
      </c>
      <c r="D196" s="12">
        <v>1</v>
      </c>
      <c r="E196" s="19" t="s">
        <v>455</v>
      </c>
      <c r="F196" s="19" t="s">
        <v>170</v>
      </c>
      <c r="H196" s="12" t="s">
        <v>49</v>
      </c>
      <c r="I196" s="12" t="s">
        <v>50</v>
      </c>
      <c r="J196" s="20">
        <v>37</v>
      </c>
      <c r="L196" s="19" t="s">
        <v>455</v>
      </c>
      <c r="R196" s="12" t="s">
        <v>1825</v>
      </c>
      <c r="S196" s="12" t="s">
        <v>454</v>
      </c>
      <c r="T196" s="28" t="s">
        <v>2438</v>
      </c>
      <c r="U196" s="12" t="s">
        <v>53</v>
      </c>
      <c r="V196" s="12" t="s">
        <v>54</v>
      </c>
      <c r="AB196" s="21">
        <v>40372.940659722219</v>
      </c>
      <c r="AC196" s="12" t="s">
        <v>53</v>
      </c>
    </row>
    <row r="197" spans="1:29" ht="89.25">
      <c r="A197" s="23">
        <v>945</v>
      </c>
      <c r="B197" s="12" t="s">
        <v>1773</v>
      </c>
      <c r="C197" s="12">
        <v>164</v>
      </c>
      <c r="D197" s="12">
        <v>1</v>
      </c>
      <c r="E197" s="19" t="s">
        <v>455</v>
      </c>
      <c r="F197" s="19" t="s">
        <v>170</v>
      </c>
      <c r="H197" s="12" t="s">
        <v>49</v>
      </c>
      <c r="I197" s="12" t="s">
        <v>50</v>
      </c>
      <c r="J197" s="20">
        <v>37</v>
      </c>
      <c r="L197" s="19" t="s">
        <v>455</v>
      </c>
      <c r="M197" s="12">
        <v>853</v>
      </c>
      <c r="R197" s="12" t="s">
        <v>1825</v>
      </c>
      <c r="S197" s="12" t="s">
        <v>454</v>
      </c>
      <c r="T197" s="12">
        <v>853</v>
      </c>
      <c r="U197" s="12" t="s">
        <v>53</v>
      </c>
      <c r="V197" s="12" t="s">
        <v>54</v>
      </c>
      <c r="AB197" s="21">
        <v>40372.940659722219</v>
      </c>
      <c r="AC197" s="12" t="s">
        <v>53</v>
      </c>
    </row>
    <row r="198" spans="1:29" ht="153">
      <c r="A198" s="23">
        <v>842</v>
      </c>
      <c r="B198" s="12" t="s">
        <v>1773</v>
      </c>
      <c r="C198" s="12">
        <v>164</v>
      </c>
      <c r="D198" s="12">
        <v>1</v>
      </c>
      <c r="E198" s="19" t="s">
        <v>455</v>
      </c>
      <c r="F198" s="19" t="s">
        <v>170</v>
      </c>
      <c r="G198" s="19" t="s">
        <v>139</v>
      </c>
      <c r="H198" s="12" t="s">
        <v>49</v>
      </c>
      <c r="I198" s="12" t="s">
        <v>50</v>
      </c>
      <c r="J198" s="20">
        <v>37</v>
      </c>
      <c r="K198" s="19">
        <v>21</v>
      </c>
      <c r="L198" s="19" t="s">
        <v>455</v>
      </c>
      <c r="R198" s="12" t="s">
        <v>1815</v>
      </c>
      <c r="S198" s="12" t="s">
        <v>454</v>
      </c>
      <c r="T198" s="28" t="s">
        <v>2438</v>
      </c>
      <c r="U198" s="12" t="s">
        <v>53</v>
      </c>
      <c r="V198" s="12" t="s">
        <v>54</v>
      </c>
      <c r="AB198" s="21">
        <v>40372.940659722219</v>
      </c>
      <c r="AC198" s="12" t="s">
        <v>53</v>
      </c>
    </row>
    <row r="199" spans="1:29" ht="153">
      <c r="A199" s="23">
        <v>934</v>
      </c>
      <c r="B199" s="12" t="s">
        <v>1773</v>
      </c>
      <c r="C199" s="12">
        <v>164</v>
      </c>
      <c r="D199" s="12">
        <v>1</v>
      </c>
      <c r="E199" s="19" t="s">
        <v>455</v>
      </c>
      <c r="F199" s="19" t="s">
        <v>170</v>
      </c>
      <c r="G199" s="19" t="s">
        <v>139</v>
      </c>
      <c r="H199" s="12" t="s">
        <v>49</v>
      </c>
      <c r="I199" s="12" t="s">
        <v>50</v>
      </c>
      <c r="J199" s="20">
        <v>37</v>
      </c>
      <c r="K199" s="19">
        <v>21</v>
      </c>
      <c r="L199" s="19" t="s">
        <v>455</v>
      </c>
      <c r="M199" s="12">
        <v>842</v>
      </c>
      <c r="R199" s="12" t="s">
        <v>1815</v>
      </c>
      <c r="S199" s="12" t="s">
        <v>454</v>
      </c>
      <c r="T199" s="12">
        <v>842</v>
      </c>
      <c r="U199" s="12" t="s">
        <v>53</v>
      </c>
      <c r="V199" s="12" t="s">
        <v>54</v>
      </c>
      <c r="AB199" s="21">
        <v>40372.940659722219</v>
      </c>
      <c r="AC199" s="12" t="s">
        <v>53</v>
      </c>
    </row>
    <row r="200" spans="1:29" ht="76.5">
      <c r="A200" s="23">
        <v>852</v>
      </c>
      <c r="B200" s="12" t="s">
        <v>1773</v>
      </c>
      <c r="C200" s="12">
        <v>164</v>
      </c>
      <c r="D200" s="12">
        <v>1</v>
      </c>
      <c r="E200" s="19" t="s">
        <v>455</v>
      </c>
      <c r="F200" s="19" t="s">
        <v>170</v>
      </c>
      <c r="H200" s="12" t="s">
        <v>49</v>
      </c>
      <c r="I200" s="12" t="s">
        <v>50</v>
      </c>
      <c r="J200" s="20">
        <v>37</v>
      </c>
      <c r="L200" s="19" t="s">
        <v>455</v>
      </c>
      <c r="R200" s="12" t="s">
        <v>1824</v>
      </c>
      <c r="S200" s="12" t="s">
        <v>454</v>
      </c>
      <c r="T200" s="29" t="s">
        <v>2462</v>
      </c>
      <c r="U200" s="12" t="s">
        <v>53</v>
      </c>
      <c r="V200" s="12" t="s">
        <v>54</v>
      </c>
      <c r="AB200" s="21">
        <v>40372.940659722219</v>
      </c>
      <c r="AC200" s="12" t="s">
        <v>53</v>
      </c>
    </row>
    <row r="201" spans="1:29" ht="76.5">
      <c r="A201" s="23">
        <v>944</v>
      </c>
      <c r="B201" s="12" t="s">
        <v>1773</v>
      </c>
      <c r="C201" s="12">
        <v>164</v>
      </c>
      <c r="D201" s="12">
        <v>1</v>
      </c>
      <c r="E201" s="19" t="s">
        <v>455</v>
      </c>
      <c r="F201" s="19" t="s">
        <v>170</v>
      </c>
      <c r="H201" s="12" t="s">
        <v>49</v>
      </c>
      <c r="I201" s="12" t="s">
        <v>50</v>
      </c>
      <c r="J201" s="20">
        <v>37</v>
      </c>
      <c r="L201" s="19" t="s">
        <v>455</v>
      </c>
      <c r="M201" s="12">
        <v>852</v>
      </c>
      <c r="R201" s="12" t="s">
        <v>1824</v>
      </c>
      <c r="S201" s="12" t="s">
        <v>454</v>
      </c>
      <c r="T201" s="12">
        <v>852</v>
      </c>
      <c r="U201" s="12" t="s">
        <v>53</v>
      </c>
      <c r="V201" s="12" t="s">
        <v>54</v>
      </c>
      <c r="AB201" s="21">
        <v>40372.940659722219</v>
      </c>
      <c r="AC201" s="12" t="s">
        <v>53</v>
      </c>
    </row>
    <row r="202" spans="1:29" ht="114.75">
      <c r="A202" s="18">
        <v>232</v>
      </c>
      <c r="B202" s="12" t="s">
        <v>688</v>
      </c>
      <c r="C202" s="12">
        <v>164</v>
      </c>
      <c r="D202" s="12">
        <v>1</v>
      </c>
      <c r="E202" s="19" t="s">
        <v>169</v>
      </c>
      <c r="F202" s="19" t="s">
        <v>170</v>
      </c>
      <c r="G202" s="19" t="s">
        <v>66</v>
      </c>
      <c r="H202" s="12" t="s">
        <v>49</v>
      </c>
      <c r="I202" s="12" t="s">
        <v>50</v>
      </c>
      <c r="J202" s="20">
        <v>37</v>
      </c>
      <c r="K202" s="19">
        <v>43</v>
      </c>
      <c r="L202" s="19" t="s">
        <v>169</v>
      </c>
      <c r="R202" s="12" t="s">
        <v>702</v>
      </c>
      <c r="S202" s="12" t="s">
        <v>694</v>
      </c>
      <c r="T202" s="12" t="s">
        <v>2463</v>
      </c>
      <c r="U202" s="12" t="s">
        <v>53</v>
      </c>
      <c r="V202" s="12" t="s">
        <v>54</v>
      </c>
      <c r="AB202" s="21">
        <v>40372.940659722219</v>
      </c>
      <c r="AC202" s="12" t="s">
        <v>53</v>
      </c>
    </row>
    <row r="203" spans="1:29" ht="25.5">
      <c r="A203" s="18">
        <v>179</v>
      </c>
      <c r="B203" s="12" t="s">
        <v>464</v>
      </c>
      <c r="C203" s="12">
        <v>164</v>
      </c>
      <c r="D203" s="12">
        <v>1</v>
      </c>
      <c r="E203" s="19" t="s">
        <v>169</v>
      </c>
      <c r="F203" s="19" t="s">
        <v>175</v>
      </c>
      <c r="G203" s="19" t="s">
        <v>47</v>
      </c>
      <c r="H203" s="12" t="s">
        <v>49</v>
      </c>
      <c r="I203" s="12" t="s">
        <v>50</v>
      </c>
      <c r="J203" s="20">
        <v>38</v>
      </c>
      <c r="K203" s="19">
        <v>2</v>
      </c>
      <c r="L203" s="19" t="s">
        <v>169</v>
      </c>
      <c r="R203" s="12" t="s">
        <v>570</v>
      </c>
      <c r="S203" s="12" t="s">
        <v>571</v>
      </c>
      <c r="T203" s="12" t="s">
        <v>2464</v>
      </c>
      <c r="U203" s="12" t="s">
        <v>53</v>
      </c>
      <c r="V203" s="12" t="s">
        <v>54</v>
      </c>
      <c r="AB203" s="21">
        <v>40372.940659722219</v>
      </c>
      <c r="AC203" s="12" t="s">
        <v>53</v>
      </c>
    </row>
    <row r="204" spans="1:29" ht="89.25">
      <c r="A204" s="18">
        <v>180</v>
      </c>
      <c r="B204" s="12" t="s">
        <v>464</v>
      </c>
      <c r="C204" s="12">
        <v>164</v>
      </c>
      <c r="D204" s="12">
        <v>1</v>
      </c>
      <c r="E204" s="19" t="s">
        <v>169</v>
      </c>
      <c r="F204" s="19" t="s">
        <v>175</v>
      </c>
      <c r="G204" s="19" t="s">
        <v>301</v>
      </c>
      <c r="H204" s="12" t="s">
        <v>49</v>
      </c>
      <c r="I204" s="12" t="s">
        <v>50</v>
      </c>
      <c r="J204" s="20">
        <v>38</v>
      </c>
      <c r="K204" s="19">
        <v>4</v>
      </c>
      <c r="L204" s="19" t="s">
        <v>169</v>
      </c>
      <c r="R204" s="12" t="s">
        <v>572</v>
      </c>
      <c r="S204" s="29" t="s">
        <v>573</v>
      </c>
      <c r="T204" s="29" t="s">
        <v>2472</v>
      </c>
      <c r="U204" s="12" t="s">
        <v>53</v>
      </c>
      <c r="V204" s="12" t="s">
        <v>54</v>
      </c>
      <c r="AB204" s="21">
        <v>40372.940659722219</v>
      </c>
      <c r="AC204" s="12" t="s">
        <v>53</v>
      </c>
    </row>
    <row r="205" spans="1:29" ht="76.5">
      <c r="A205" s="18">
        <v>230</v>
      </c>
      <c r="B205" s="12" t="s">
        <v>688</v>
      </c>
      <c r="C205" s="12">
        <v>164</v>
      </c>
      <c r="D205" s="12">
        <v>1</v>
      </c>
      <c r="E205" s="19" t="s">
        <v>169</v>
      </c>
      <c r="F205" s="19" t="s">
        <v>175</v>
      </c>
      <c r="G205" s="19" t="s">
        <v>126</v>
      </c>
      <c r="H205" s="12" t="s">
        <v>49</v>
      </c>
      <c r="I205" s="12" t="s">
        <v>50</v>
      </c>
      <c r="J205" s="20">
        <v>38</v>
      </c>
      <c r="K205" s="19">
        <v>1</v>
      </c>
      <c r="L205" s="19" t="s">
        <v>169</v>
      </c>
      <c r="R205" s="12" t="s">
        <v>700</v>
      </c>
      <c r="S205" s="12" t="s">
        <v>694</v>
      </c>
      <c r="T205" s="28" t="s">
        <v>2465</v>
      </c>
      <c r="U205" s="12" t="s">
        <v>53</v>
      </c>
      <c r="V205" s="12" t="s">
        <v>54</v>
      </c>
      <c r="AB205" s="21">
        <v>40372.940659722219</v>
      </c>
      <c r="AC205" s="12" t="s">
        <v>53</v>
      </c>
    </row>
    <row r="206" spans="1:29" ht="76.5">
      <c r="A206" s="18">
        <v>231</v>
      </c>
      <c r="B206" s="12" t="s">
        <v>688</v>
      </c>
      <c r="C206" s="12">
        <v>164</v>
      </c>
      <c r="D206" s="12">
        <v>1</v>
      </c>
      <c r="E206" s="19" t="s">
        <v>169</v>
      </c>
      <c r="F206" s="19" t="s">
        <v>175</v>
      </c>
      <c r="G206" s="19" t="s">
        <v>47</v>
      </c>
      <c r="H206" s="12" t="s">
        <v>49</v>
      </c>
      <c r="I206" s="12" t="s">
        <v>50</v>
      </c>
      <c r="J206" s="20">
        <v>38</v>
      </c>
      <c r="K206" s="19">
        <v>2</v>
      </c>
      <c r="L206" s="19" t="s">
        <v>169</v>
      </c>
      <c r="R206" s="12" t="s">
        <v>701</v>
      </c>
      <c r="S206" s="12" t="s">
        <v>694</v>
      </c>
      <c r="T206" s="28" t="s">
        <v>2473</v>
      </c>
      <c r="U206" s="12" t="s">
        <v>53</v>
      </c>
      <c r="V206" s="12" t="s">
        <v>54</v>
      </c>
      <c r="AB206" s="21">
        <v>40372.940659722219</v>
      </c>
      <c r="AC206" s="12" t="s">
        <v>53</v>
      </c>
    </row>
    <row r="207" spans="1:29" ht="38.25" hidden="1">
      <c r="A207" s="18">
        <v>206</v>
      </c>
      <c r="B207" s="12" t="s">
        <v>634</v>
      </c>
      <c r="C207" s="12">
        <v>164</v>
      </c>
      <c r="D207" s="12">
        <v>1</v>
      </c>
      <c r="E207" s="19" t="s">
        <v>120</v>
      </c>
      <c r="F207" s="19" t="s">
        <v>121</v>
      </c>
      <c r="G207" s="19" t="s">
        <v>143</v>
      </c>
      <c r="H207" s="12" t="s">
        <v>49</v>
      </c>
      <c r="I207" s="12" t="s">
        <v>50</v>
      </c>
      <c r="J207" s="20">
        <v>11</v>
      </c>
      <c r="K207" s="19">
        <v>24</v>
      </c>
      <c r="L207" s="19" t="s">
        <v>120</v>
      </c>
      <c r="R207" s="12" t="s">
        <v>640</v>
      </c>
      <c r="S207" s="12" t="s">
        <v>641</v>
      </c>
      <c r="U207" s="12" t="s">
        <v>53</v>
      </c>
      <c r="V207" s="12" t="s">
        <v>85</v>
      </c>
      <c r="AB207" s="21">
        <v>40372.940659722219</v>
      </c>
      <c r="AC207" s="12" t="s">
        <v>53</v>
      </c>
    </row>
    <row r="208" spans="1:29" ht="63.75">
      <c r="A208" s="18">
        <v>674</v>
      </c>
      <c r="B208" s="12" t="s">
        <v>1420</v>
      </c>
      <c r="C208" s="12">
        <v>164</v>
      </c>
      <c r="D208" s="12">
        <v>1</v>
      </c>
      <c r="E208" s="19" t="s">
        <v>169</v>
      </c>
      <c r="F208" s="19" t="s">
        <v>175</v>
      </c>
      <c r="G208" s="19" t="s">
        <v>47</v>
      </c>
      <c r="H208" s="12" t="s">
        <v>49</v>
      </c>
      <c r="I208" s="12" t="s">
        <v>50</v>
      </c>
      <c r="J208" s="20">
        <v>38</v>
      </c>
      <c r="K208" s="19">
        <v>2</v>
      </c>
      <c r="L208" s="19" t="s">
        <v>169</v>
      </c>
      <c r="R208" s="12" t="s">
        <v>1445</v>
      </c>
      <c r="S208" s="12" t="s">
        <v>482</v>
      </c>
      <c r="T208" s="29" t="s">
        <v>2466</v>
      </c>
      <c r="U208" s="12" t="s">
        <v>53</v>
      </c>
      <c r="V208" s="12" t="s">
        <v>54</v>
      </c>
      <c r="AB208" s="21">
        <v>40372.940659722219</v>
      </c>
      <c r="AC208" s="12" t="s">
        <v>53</v>
      </c>
    </row>
    <row r="209" spans="1:29" ht="127.5">
      <c r="A209" s="23">
        <v>854</v>
      </c>
      <c r="B209" s="12" t="s">
        <v>1773</v>
      </c>
      <c r="C209" s="12">
        <v>164</v>
      </c>
      <c r="D209" s="12">
        <v>1</v>
      </c>
      <c r="E209" s="19" t="s">
        <v>1826</v>
      </c>
      <c r="F209" s="19" t="s">
        <v>175</v>
      </c>
      <c r="G209" s="19" t="s">
        <v>81</v>
      </c>
      <c r="H209" s="12" t="s">
        <v>49</v>
      </c>
      <c r="I209" s="12" t="s">
        <v>50</v>
      </c>
      <c r="J209" s="20">
        <v>38</v>
      </c>
      <c r="K209" s="19">
        <v>32</v>
      </c>
      <c r="L209" s="19" t="s">
        <v>1826</v>
      </c>
      <c r="R209" s="12" t="s">
        <v>1827</v>
      </c>
      <c r="S209" s="12" t="s">
        <v>454</v>
      </c>
      <c r="T209" s="12" t="s">
        <v>2482</v>
      </c>
      <c r="U209" s="12" t="s">
        <v>53</v>
      </c>
      <c r="V209" s="12" t="s">
        <v>54</v>
      </c>
      <c r="AB209" s="21">
        <v>40372.940659722219</v>
      </c>
      <c r="AC209" s="12" t="s">
        <v>53</v>
      </c>
    </row>
    <row r="210" spans="1:29" ht="63.75" hidden="1">
      <c r="A210" s="18">
        <v>209</v>
      </c>
      <c r="B210" s="12" t="s">
        <v>634</v>
      </c>
      <c r="C210" s="12">
        <v>164</v>
      </c>
      <c r="D210" s="12">
        <v>1</v>
      </c>
      <c r="E210" s="19" t="s">
        <v>166</v>
      </c>
      <c r="F210" s="19" t="s">
        <v>48</v>
      </c>
      <c r="G210" s="19" t="s">
        <v>645</v>
      </c>
      <c r="H210" s="12" t="s">
        <v>49</v>
      </c>
      <c r="I210" s="12" t="s">
        <v>50</v>
      </c>
      <c r="J210" s="20">
        <v>36</v>
      </c>
      <c r="L210" s="19" t="s">
        <v>166</v>
      </c>
      <c r="R210" s="12" t="s">
        <v>646</v>
      </c>
      <c r="S210" s="12" t="s">
        <v>647</v>
      </c>
      <c r="U210" s="12" t="s">
        <v>91</v>
      </c>
      <c r="V210" s="12" t="s">
        <v>91</v>
      </c>
      <c r="AB210" s="21">
        <v>40373.658692129633</v>
      </c>
      <c r="AC210" s="12" t="s">
        <v>91</v>
      </c>
    </row>
    <row r="211" spans="1:29" ht="127.5">
      <c r="A211" s="23">
        <v>946</v>
      </c>
      <c r="B211" s="12" t="s">
        <v>1773</v>
      </c>
      <c r="C211" s="12">
        <v>164</v>
      </c>
      <c r="D211" s="12">
        <v>1</v>
      </c>
      <c r="E211" s="19" t="s">
        <v>1826</v>
      </c>
      <c r="F211" s="19" t="s">
        <v>175</v>
      </c>
      <c r="G211" s="19" t="s">
        <v>81</v>
      </c>
      <c r="H211" s="12" t="s">
        <v>49</v>
      </c>
      <c r="I211" s="12" t="s">
        <v>50</v>
      </c>
      <c r="J211" s="20">
        <v>38</v>
      </c>
      <c r="K211" s="19">
        <v>32</v>
      </c>
      <c r="L211" s="19" t="s">
        <v>1826</v>
      </c>
      <c r="M211" s="12">
        <v>854</v>
      </c>
      <c r="R211" s="12" t="s">
        <v>1827</v>
      </c>
      <c r="S211" s="12" t="s">
        <v>454</v>
      </c>
      <c r="T211" s="12">
        <v>854</v>
      </c>
      <c r="U211" s="12" t="s">
        <v>53</v>
      </c>
      <c r="V211" s="12" t="s">
        <v>54</v>
      </c>
      <c r="AB211" s="21">
        <v>40372.940659722219</v>
      </c>
      <c r="AC211" s="12" t="s">
        <v>53</v>
      </c>
    </row>
    <row r="212" spans="1:29" ht="140.25">
      <c r="A212" s="18">
        <v>181</v>
      </c>
      <c r="B212" s="12" t="s">
        <v>464</v>
      </c>
      <c r="C212" s="12">
        <v>164</v>
      </c>
      <c r="D212" s="12">
        <v>1</v>
      </c>
      <c r="E212" s="19" t="s">
        <v>574</v>
      </c>
      <c r="F212" s="19" t="s">
        <v>97</v>
      </c>
      <c r="G212" s="19" t="s">
        <v>116</v>
      </c>
      <c r="H212" s="12" t="s">
        <v>49</v>
      </c>
      <c r="I212" s="12" t="s">
        <v>50</v>
      </c>
      <c r="J212" s="20">
        <v>39</v>
      </c>
      <c r="K212" s="19">
        <v>9</v>
      </c>
      <c r="L212" s="19" t="s">
        <v>574</v>
      </c>
      <c r="R212" s="12" t="s">
        <v>575</v>
      </c>
      <c r="S212" s="12" t="s">
        <v>576</v>
      </c>
      <c r="T212" s="12" t="s">
        <v>2438</v>
      </c>
      <c r="U212" s="12" t="s">
        <v>53</v>
      </c>
      <c r="V212" s="12" t="s">
        <v>54</v>
      </c>
      <c r="AB212" s="21">
        <v>40372.940659722219</v>
      </c>
      <c r="AC212" s="12" t="s">
        <v>53</v>
      </c>
    </row>
    <row r="213" spans="1:29" ht="165.75">
      <c r="A213" s="18">
        <v>182</v>
      </c>
      <c r="B213" s="12" t="s">
        <v>464</v>
      </c>
      <c r="C213" s="12">
        <v>164</v>
      </c>
      <c r="D213" s="12">
        <v>1</v>
      </c>
      <c r="E213" s="19" t="s">
        <v>574</v>
      </c>
      <c r="F213" s="19" t="s">
        <v>97</v>
      </c>
      <c r="G213" s="19" t="s">
        <v>151</v>
      </c>
      <c r="H213" s="12" t="s">
        <v>49</v>
      </c>
      <c r="I213" s="12" t="s">
        <v>50</v>
      </c>
      <c r="J213" s="20">
        <v>39</v>
      </c>
      <c r="K213" s="19">
        <v>12</v>
      </c>
      <c r="L213" s="19" t="s">
        <v>574</v>
      </c>
      <c r="R213" s="12" t="s">
        <v>577</v>
      </c>
      <c r="S213" s="12" t="s">
        <v>578</v>
      </c>
      <c r="T213" s="12" t="s">
        <v>2438</v>
      </c>
      <c r="U213" s="12" t="s">
        <v>53</v>
      </c>
      <c r="V213" s="12" t="s">
        <v>54</v>
      </c>
      <c r="AB213" s="21">
        <v>40372.940659722219</v>
      </c>
      <c r="AC213" s="12" t="s">
        <v>53</v>
      </c>
    </row>
    <row r="214" spans="1:29" ht="178.5">
      <c r="A214" s="18">
        <v>675</v>
      </c>
      <c r="B214" s="12" t="s">
        <v>1420</v>
      </c>
      <c r="C214" s="12">
        <v>164</v>
      </c>
      <c r="D214" s="12">
        <v>1</v>
      </c>
      <c r="E214" s="19" t="s">
        <v>574</v>
      </c>
      <c r="F214" s="19" t="s">
        <v>97</v>
      </c>
      <c r="G214" s="19" t="s">
        <v>1446</v>
      </c>
      <c r="H214" s="12" t="s">
        <v>49</v>
      </c>
      <c r="I214" s="12" t="s">
        <v>50</v>
      </c>
      <c r="J214" s="20">
        <v>39</v>
      </c>
      <c r="L214" s="19" t="s">
        <v>574</v>
      </c>
      <c r="R214" s="12" t="s">
        <v>1447</v>
      </c>
      <c r="S214" s="12" t="s">
        <v>482</v>
      </c>
      <c r="T214" s="12" t="s">
        <v>2483</v>
      </c>
      <c r="U214" s="12" t="s">
        <v>53</v>
      </c>
      <c r="V214" s="12" t="s">
        <v>54</v>
      </c>
      <c r="AB214" s="21">
        <v>40372.940659722219</v>
      </c>
      <c r="AC214" s="12" t="s">
        <v>53</v>
      </c>
    </row>
    <row r="215" spans="1:29" ht="38.25" hidden="1">
      <c r="A215" s="18">
        <v>214</v>
      </c>
      <c r="B215" s="12" t="s">
        <v>634</v>
      </c>
      <c r="C215" s="12">
        <v>164</v>
      </c>
      <c r="D215" s="12">
        <v>1</v>
      </c>
      <c r="E215" s="19" t="s">
        <v>574</v>
      </c>
      <c r="F215" s="19" t="s">
        <v>97</v>
      </c>
      <c r="G215" s="19" t="s">
        <v>659</v>
      </c>
      <c r="H215" s="12" t="s">
        <v>49</v>
      </c>
      <c r="I215" s="12" t="s">
        <v>50</v>
      </c>
      <c r="J215" s="20">
        <v>39</v>
      </c>
      <c r="L215" s="19" t="s">
        <v>574</v>
      </c>
      <c r="R215" s="12" t="s">
        <v>660</v>
      </c>
      <c r="S215" s="12" t="s">
        <v>652</v>
      </c>
      <c r="U215" s="12" t="s">
        <v>91</v>
      </c>
      <c r="V215" s="12" t="s">
        <v>91</v>
      </c>
      <c r="AB215" s="21">
        <v>40373.658692129633</v>
      </c>
      <c r="AC215" s="12" t="s">
        <v>91</v>
      </c>
    </row>
    <row r="216" spans="1:29" ht="140.25" hidden="1">
      <c r="A216" s="18">
        <v>215</v>
      </c>
      <c r="B216" s="12" t="s">
        <v>634</v>
      </c>
      <c r="C216" s="12">
        <v>164</v>
      </c>
      <c r="D216" s="12">
        <v>1</v>
      </c>
      <c r="E216" s="19" t="s">
        <v>661</v>
      </c>
      <c r="F216" s="19" t="s">
        <v>62</v>
      </c>
      <c r="G216" s="19" t="s">
        <v>87</v>
      </c>
      <c r="H216" s="12" t="s">
        <v>49</v>
      </c>
      <c r="I216" s="12" t="s">
        <v>50</v>
      </c>
      <c r="J216" s="20">
        <v>40</v>
      </c>
      <c r="K216" s="19">
        <v>35</v>
      </c>
      <c r="L216" s="19" t="s">
        <v>661</v>
      </c>
      <c r="R216" s="12" t="s">
        <v>662</v>
      </c>
      <c r="S216" s="12" t="s">
        <v>663</v>
      </c>
      <c r="U216" s="12" t="s">
        <v>53</v>
      </c>
      <c r="V216" s="12" t="s">
        <v>85</v>
      </c>
      <c r="AB216" s="21">
        <v>40372.940659722219</v>
      </c>
      <c r="AC216" s="12" t="s">
        <v>53</v>
      </c>
    </row>
    <row r="217" spans="1:29" ht="140.25" hidden="1">
      <c r="A217" s="18">
        <v>216</v>
      </c>
      <c r="B217" s="12" t="s">
        <v>634</v>
      </c>
      <c r="C217" s="12">
        <v>164</v>
      </c>
      <c r="D217" s="12">
        <v>1</v>
      </c>
      <c r="E217" s="19" t="s">
        <v>661</v>
      </c>
      <c r="F217" s="19" t="s">
        <v>62</v>
      </c>
      <c r="G217" s="19" t="s">
        <v>664</v>
      </c>
      <c r="H217" s="12" t="s">
        <v>49</v>
      </c>
      <c r="I217" s="12" t="s">
        <v>50</v>
      </c>
      <c r="J217" s="20">
        <v>40</v>
      </c>
      <c r="L217" s="19" t="s">
        <v>661</v>
      </c>
      <c r="R217" s="12" t="s">
        <v>662</v>
      </c>
      <c r="S217" s="12" t="s">
        <v>665</v>
      </c>
      <c r="U217" s="12" t="s">
        <v>53</v>
      </c>
      <c r="V217" s="12" t="s">
        <v>438</v>
      </c>
      <c r="AB217" s="21">
        <v>40372.946875000001</v>
      </c>
      <c r="AC217" s="12" t="s">
        <v>53</v>
      </c>
    </row>
    <row r="218" spans="1:29" ht="38.25">
      <c r="A218" s="18">
        <v>722</v>
      </c>
      <c r="B218" s="12" t="s">
        <v>1462</v>
      </c>
      <c r="C218" s="12">
        <v>164</v>
      </c>
      <c r="D218" s="12">
        <v>1</v>
      </c>
      <c r="E218" s="19" t="s">
        <v>574</v>
      </c>
      <c r="F218" s="19" t="s">
        <v>97</v>
      </c>
      <c r="G218" s="19" t="s">
        <v>151</v>
      </c>
      <c r="H218" s="12" t="s">
        <v>49</v>
      </c>
      <c r="I218" s="12" t="s">
        <v>50</v>
      </c>
      <c r="J218" s="20">
        <v>39</v>
      </c>
      <c r="K218" s="19">
        <v>12</v>
      </c>
      <c r="L218" s="19" t="s">
        <v>574</v>
      </c>
      <c r="R218" s="12" t="s">
        <v>1578</v>
      </c>
      <c r="S218" s="12" t="s">
        <v>1579</v>
      </c>
      <c r="T218" s="12" t="s">
        <v>2483</v>
      </c>
      <c r="U218" s="12" t="s">
        <v>53</v>
      </c>
      <c r="V218" s="12" t="s">
        <v>54</v>
      </c>
      <c r="AB218" s="21">
        <v>40372.940659722219</v>
      </c>
      <c r="AC218" s="12" t="s">
        <v>53</v>
      </c>
    </row>
    <row r="219" spans="1:29" ht="76.5" hidden="1">
      <c r="A219" s="18">
        <v>218</v>
      </c>
      <c r="B219" s="12" t="s">
        <v>634</v>
      </c>
      <c r="C219" s="12">
        <v>164</v>
      </c>
      <c r="D219" s="12">
        <v>1</v>
      </c>
      <c r="E219" s="19" t="s">
        <v>295</v>
      </c>
      <c r="F219" s="19" t="s">
        <v>296</v>
      </c>
      <c r="G219" s="19" t="s">
        <v>666</v>
      </c>
      <c r="H219" s="12" t="s">
        <v>49</v>
      </c>
      <c r="I219" s="12" t="s">
        <v>50</v>
      </c>
      <c r="J219" s="20">
        <v>42</v>
      </c>
      <c r="L219" s="19" t="s">
        <v>295</v>
      </c>
      <c r="R219" s="12" t="s">
        <v>667</v>
      </c>
      <c r="S219" s="12" t="s">
        <v>668</v>
      </c>
      <c r="U219" s="12" t="s">
        <v>53</v>
      </c>
      <c r="V219" s="12" t="s">
        <v>85</v>
      </c>
      <c r="AB219" s="21">
        <v>40372.940659722219</v>
      </c>
      <c r="AC219" s="12" t="s">
        <v>53</v>
      </c>
    </row>
    <row r="220" spans="1:29" ht="89.25">
      <c r="A220" s="18">
        <v>70</v>
      </c>
      <c r="B220" s="12" t="s">
        <v>287</v>
      </c>
      <c r="C220" s="12">
        <v>164</v>
      </c>
      <c r="D220" s="12">
        <v>1</v>
      </c>
      <c r="E220" s="19" t="s">
        <v>300</v>
      </c>
      <c r="F220" s="19" t="s">
        <v>301</v>
      </c>
      <c r="G220" s="19" t="s">
        <v>192</v>
      </c>
      <c r="H220" s="12" t="s">
        <v>49</v>
      </c>
      <c r="I220" s="12" t="s">
        <v>50</v>
      </c>
      <c r="J220" s="20">
        <v>4</v>
      </c>
      <c r="K220" s="19">
        <v>45</v>
      </c>
      <c r="L220" s="19" t="s">
        <v>300</v>
      </c>
      <c r="R220" s="29" t="s">
        <v>302</v>
      </c>
      <c r="S220" s="12" t="s">
        <v>303</v>
      </c>
      <c r="T220" s="29" t="s">
        <v>2429</v>
      </c>
      <c r="U220" s="12" t="s">
        <v>53</v>
      </c>
      <c r="V220" s="12" t="s">
        <v>54</v>
      </c>
      <c r="AB220" s="21">
        <v>40372.940659722219</v>
      </c>
      <c r="AC220" s="12" t="s">
        <v>53</v>
      </c>
    </row>
    <row r="221" spans="1:29" ht="76.5">
      <c r="A221" s="18">
        <v>620</v>
      </c>
      <c r="B221" s="12" t="s">
        <v>1320</v>
      </c>
      <c r="C221" s="12">
        <v>164</v>
      </c>
      <c r="D221" s="12">
        <v>1</v>
      </c>
      <c r="E221" s="19" t="s">
        <v>300</v>
      </c>
      <c r="F221" s="19" t="s">
        <v>301</v>
      </c>
      <c r="G221" s="19" t="s">
        <v>163</v>
      </c>
      <c r="H221" s="12" t="s">
        <v>49</v>
      </c>
      <c r="I221" s="12" t="s">
        <v>50</v>
      </c>
      <c r="J221" s="20">
        <v>4</v>
      </c>
      <c r="K221" s="19">
        <v>48</v>
      </c>
      <c r="L221" s="19" t="s">
        <v>300</v>
      </c>
      <c r="R221" s="12" t="s">
        <v>1321</v>
      </c>
      <c r="S221" s="12" t="s">
        <v>1322</v>
      </c>
      <c r="T221" s="12" t="s">
        <v>2484</v>
      </c>
      <c r="U221" s="12" t="s">
        <v>53</v>
      </c>
      <c r="V221" s="12" t="s">
        <v>54</v>
      </c>
      <c r="AB221" s="21">
        <v>40372.940659722219</v>
      </c>
      <c r="AC221" s="12" t="s">
        <v>53</v>
      </c>
    </row>
    <row r="222" spans="1:29" ht="76.5">
      <c r="A222" s="18">
        <v>184</v>
      </c>
      <c r="B222" s="12" t="s">
        <v>464</v>
      </c>
      <c r="C222" s="12">
        <v>164</v>
      </c>
      <c r="D222" s="12">
        <v>1</v>
      </c>
      <c r="E222" s="19" t="s">
        <v>583</v>
      </c>
      <c r="F222" s="19" t="s">
        <v>187</v>
      </c>
      <c r="G222" s="19" t="s">
        <v>147</v>
      </c>
      <c r="H222" s="12" t="s">
        <v>49</v>
      </c>
      <c r="I222" s="12" t="s">
        <v>50</v>
      </c>
      <c r="J222" s="20">
        <v>41</v>
      </c>
      <c r="K222" s="19">
        <v>25</v>
      </c>
      <c r="L222" s="19" t="s">
        <v>583</v>
      </c>
      <c r="R222" s="12" t="s">
        <v>584</v>
      </c>
      <c r="S222" s="12" t="s">
        <v>585</v>
      </c>
      <c r="T222" s="12" t="s">
        <v>2438</v>
      </c>
      <c r="U222" s="12" t="s">
        <v>53</v>
      </c>
      <c r="V222" s="12" t="s">
        <v>54</v>
      </c>
      <c r="AB222" s="21">
        <v>40372.940659722219</v>
      </c>
      <c r="AC222" s="12" t="s">
        <v>53</v>
      </c>
    </row>
    <row r="223" spans="1:29" ht="89.25">
      <c r="A223" s="18">
        <v>185</v>
      </c>
      <c r="B223" s="12" t="s">
        <v>464</v>
      </c>
      <c r="C223" s="12">
        <v>164</v>
      </c>
      <c r="D223" s="12">
        <v>1</v>
      </c>
      <c r="E223" s="19" t="s">
        <v>583</v>
      </c>
      <c r="F223" s="19" t="s">
        <v>187</v>
      </c>
      <c r="G223" s="19" t="s">
        <v>117</v>
      </c>
      <c r="H223" s="12" t="s">
        <v>49</v>
      </c>
      <c r="I223" s="12" t="s">
        <v>50</v>
      </c>
      <c r="J223" s="20">
        <v>41</v>
      </c>
      <c r="K223" s="19">
        <v>34</v>
      </c>
      <c r="L223" s="19" t="s">
        <v>583</v>
      </c>
      <c r="R223" s="12" t="s">
        <v>586</v>
      </c>
      <c r="S223" s="12" t="s">
        <v>587</v>
      </c>
      <c r="T223" s="12" t="s">
        <v>2438</v>
      </c>
      <c r="U223" s="12" t="s">
        <v>53</v>
      </c>
      <c r="V223" s="12" t="s">
        <v>54</v>
      </c>
      <c r="AB223" s="21">
        <v>40372.940659722219</v>
      </c>
      <c r="AC223" s="12" t="s">
        <v>53</v>
      </c>
    </row>
    <row r="224" spans="1:29" ht="38.25">
      <c r="A224" s="18">
        <v>186</v>
      </c>
      <c r="B224" s="12" t="s">
        <v>464</v>
      </c>
      <c r="C224" s="12">
        <v>164</v>
      </c>
      <c r="D224" s="12">
        <v>1</v>
      </c>
      <c r="E224" s="19" t="s">
        <v>583</v>
      </c>
      <c r="F224" s="19" t="s">
        <v>187</v>
      </c>
      <c r="G224" s="19" t="s">
        <v>229</v>
      </c>
      <c r="H224" s="12" t="s">
        <v>49</v>
      </c>
      <c r="I224" s="12" t="s">
        <v>50</v>
      </c>
      <c r="J224" s="20">
        <v>41</v>
      </c>
      <c r="K224" s="19">
        <v>49</v>
      </c>
      <c r="L224" s="19" t="s">
        <v>583</v>
      </c>
      <c r="R224" s="12" t="s">
        <v>588</v>
      </c>
      <c r="S224" s="12" t="s">
        <v>589</v>
      </c>
      <c r="T224" s="12" t="s">
        <v>2412</v>
      </c>
      <c r="U224" s="12" t="s">
        <v>53</v>
      </c>
      <c r="V224" s="12" t="s">
        <v>54</v>
      </c>
      <c r="AB224" s="21">
        <v>40372.940659722219</v>
      </c>
      <c r="AC224" s="12" t="s">
        <v>53</v>
      </c>
    </row>
    <row r="225" spans="1:29" ht="12.75">
      <c r="A225" s="18">
        <v>319</v>
      </c>
      <c r="B225" s="12" t="s">
        <v>755</v>
      </c>
      <c r="C225" s="12">
        <v>164</v>
      </c>
      <c r="D225" s="12">
        <v>1</v>
      </c>
      <c r="E225" s="19" t="s">
        <v>583</v>
      </c>
      <c r="F225" s="19" t="s">
        <v>187</v>
      </c>
      <c r="G225" s="19" t="s">
        <v>72</v>
      </c>
      <c r="H225" s="12" t="s">
        <v>49</v>
      </c>
      <c r="I225" s="12" t="s">
        <v>50</v>
      </c>
      <c r="J225" s="20">
        <v>41</v>
      </c>
      <c r="K225" s="19">
        <v>26</v>
      </c>
      <c r="L225" s="19" t="s">
        <v>583</v>
      </c>
      <c r="R225" s="12" t="s">
        <v>923</v>
      </c>
      <c r="S225" s="12" t="s">
        <v>924</v>
      </c>
      <c r="T225" s="12" t="s">
        <v>2412</v>
      </c>
      <c r="U225" s="12" t="s">
        <v>53</v>
      </c>
      <c r="V225" s="12" t="s">
        <v>54</v>
      </c>
      <c r="AB225" s="21">
        <v>40372.940659722219</v>
      </c>
      <c r="AC225" s="12" t="s">
        <v>53</v>
      </c>
    </row>
    <row r="226" spans="1:29" ht="89.25" hidden="1">
      <c r="A226" s="18">
        <v>225</v>
      </c>
      <c r="B226" s="12" t="s">
        <v>634</v>
      </c>
      <c r="C226" s="12">
        <v>164</v>
      </c>
      <c r="D226" s="12">
        <v>1</v>
      </c>
      <c r="E226" s="19" t="s">
        <v>247</v>
      </c>
      <c r="F226" s="19" t="s">
        <v>255</v>
      </c>
      <c r="G226" s="19" t="s">
        <v>126</v>
      </c>
      <c r="H226" s="12" t="s">
        <v>49</v>
      </c>
      <c r="I226" s="12" t="s">
        <v>50</v>
      </c>
      <c r="J226" s="20">
        <v>81</v>
      </c>
      <c r="K226" s="19">
        <v>1</v>
      </c>
      <c r="L226" s="19" t="s">
        <v>247</v>
      </c>
      <c r="R226" s="12" t="s">
        <v>684</v>
      </c>
      <c r="S226" s="12" t="s">
        <v>685</v>
      </c>
      <c r="U226" s="12" t="s">
        <v>53</v>
      </c>
      <c r="V226" s="12" t="s">
        <v>85</v>
      </c>
      <c r="AB226" s="21">
        <v>40372.940659722219</v>
      </c>
      <c r="AC226" s="12" t="s">
        <v>53</v>
      </c>
    </row>
    <row r="227" spans="1:29" ht="25.5" hidden="1">
      <c r="A227" s="18">
        <v>226</v>
      </c>
      <c r="B227" s="12" t="s">
        <v>634</v>
      </c>
      <c r="C227" s="12">
        <v>164</v>
      </c>
      <c r="D227" s="12">
        <v>1</v>
      </c>
      <c r="E227" s="19" t="s">
        <v>247</v>
      </c>
      <c r="F227" s="19" t="s">
        <v>255</v>
      </c>
      <c r="G227" s="19" t="s">
        <v>139</v>
      </c>
      <c r="H227" s="12" t="s">
        <v>49</v>
      </c>
      <c r="I227" s="12" t="s">
        <v>50</v>
      </c>
      <c r="J227" s="20">
        <v>81</v>
      </c>
      <c r="K227" s="19">
        <v>21</v>
      </c>
      <c r="L227" s="19" t="s">
        <v>247</v>
      </c>
      <c r="R227" s="12" t="s">
        <v>686</v>
      </c>
      <c r="S227" s="12" t="s">
        <v>687</v>
      </c>
      <c r="U227" s="12" t="s">
        <v>53</v>
      </c>
      <c r="V227" s="12" t="s">
        <v>85</v>
      </c>
      <c r="AB227" s="21">
        <v>40372.940659722219</v>
      </c>
      <c r="AC227" s="12" t="s">
        <v>53</v>
      </c>
    </row>
    <row r="228" spans="1:29" ht="89.25" hidden="1">
      <c r="A228" s="18">
        <v>227</v>
      </c>
      <c r="B228" s="12" t="s">
        <v>688</v>
      </c>
      <c r="C228" s="12">
        <v>164</v>
      </c>
      <c r="D228" s="12">
        <v>1</v>
      </c>
      <c r="E228" s="19" t="s">
        <v>300</v>
      </c>
      <c r="F228" s="19" t="s">
        <v>301</v>
      </c>
      <c r="G228" s="19" t="s">
        <v>163</v>
      </c>
      <c r="H228" s="12" t="s">
        <v>111</v>
      </c>
      <c r="I228" s="12" t="s">
        <v>50</v>
      </c>
      <c r="J228" s="20">
        <v>4</v>
      </c>
      <c r="K228" s="19">
        <v>48</v>
      </c>
      <c r="L228" s="19" t="s">
        <v>300</v>
      </c>
      <c r="M228" s="12">
        <v>257</v>
      </c>
      <c r="N228" s="12" t="s">
        <v>67</v>
      </c>
      <c r="Q228" s="18">
        <v>1</v>
      </c>
      <c r="R228" s="12" t="s">
        <v>689</v>
      </c>
      <c r="S228" s="12" t="s">
        <v>690</v>
      </c>
      <c r="T228" s="12" t="s">
        <v>691</v>
      </c>
      <c r="U228" s="12" t="s">
        <v>53</v>
      </c>
      <c r="V228" s="12" t="s">
        <v>53</v>
      </c>
      <c r="AB228" s="21">
        <v>40373.877175925925</v>
      </c>
      <c r="AC228" s="12" t="s">
        <v>53</v>
      </c>
    </row>
    <row r="229" spans="1:29" ht="178.5" hidden="1">
      <c r="A229" s="18">
        <v>228</v>
      </c>
      <c r="B229" s="12" t="s">
        <v>688</v>
      </c>
      <c r="C229" s="12">
        <v>164</v>
      </c>
      <c r="D229" s="12">
        <v>1</v>
      </c>
      <c r="E229" s="19" t="s">
        <v>365</v>
      </c>
      <c r="F229" s="19" t="s">
        <v>333</v>
      </c>
      <c r="G229" s="19" t="s">
        <v>163</v>
      </c>
      <c r="H229" s="12" t="s">
        <v>111</v>
      </c>
      <c r="I229" s="12" t="s">
        <v>50</v>
      </c>
      <c r="J229" s="20">
        <v>5</v>
      </c>
      <c r="K229" s="19">
        <v>48</v>
      </c>
      <c r="L229" s="19" t="s">
        <v>365</v>
      </c>
      <c r="N229" s="12" t="s">
        <v>692</v>
      </c>
      <c r="Q229" s="18">
        <v>1</v>
      </c>
      <c r="R229" s="12" t="s">
        <v>693</v>
      </c>
      <c r="S229" s="12" t="s">
        <v>694</v>
      </c>
      <c r="T229" s="12" t="s">
        <v>695</v>
      </c>
      <c r="U229" s="12" t="s">
        <v>53</v>
      </c>
      <c r="V229" s="12" t="s">
        <v>53</v>
      </c>
      <c r="X229" s="12" t="s">
        <v>696</v>
      </c>
      <c r="Y229" s="12" t="s">
        <v>77</v>
      </c>
      <c r="Z229" s="12" t="s">
        <v>1929</v>
      </c>
      <c r="AA229" s="12">
        <v>1.01</v>
      </c>
      <c r="AB229" s="21">
        <v>40379.555393518516</v>
      </c>
      <c r="AC229" s="12" t="s">
        <v>53</v>
      </c>
    </row>
    <row r="230" spans="1:29" ht="25.5" hidden="1">
      <c r="A230" s="18">
        <v>229</v>
      </c>
      <c r="B230" s="12" t="s">
        <v>688</v>
      </c>
      <c r="C230" s="12">
        <v>164</v>
      </c>
      <c r="D230" s="12">
        <v>1</v>
      </c>
      <c r="E230" s="19" t="s">
        <v>346</v>
      </c>
      <c r="F230" s="19" t="s">
        <v>237</v>
      </c>
      <c r="G230" s="19" t="s">
        <v>72</v>
      </c>
      <c r="H230" s="12" t="s">
        <v>111</v>
      </c>
      <c r="I230" s="12" t="s">
        <v>50</v>
      </c>
      <c r="J230" s="20">
        <v>10</v>
      </c>
      <c r="K230" s="19">
        <v>26</v>
      </c>
      <c r="L230" s="19" t="s">
        <v>346</v>
      </c>
      <c r="N230" s="12" t="s">
        <v>67</v>
      </c>
      <c r="Q230" s="18">
        <v>1</v>
      </c>
      <c r="R230" s="12" t="s">
        <v>697</v>
      </c>
      <c r="S230" s="12" t="s">
        <v>694</v>
      </c>
      <c r="T230" s="12" t="s">
        <v>698</v>
      </c>
      <c r="U230" s="12" t="s">
        <v>53</v>
      </c>
      <c r="V230" s="12" t="s">
        <v>53</v>
      </c>
      <c r="X230" s="12" t="s">
        <v>699</v>
      </c>
      <c r="Y230" s="12" t="s">
        <v>1889</v>
      </c>
      <c r="Z230" s="12" t="s">
        <v>1930</v>
      </c>
      <c r="AA230" s="12">
        <v>1.01</v>
      </c>
      <c r="AB230" s="21">
        <v>40379.555393518516</v>
      </c>
      <c r="AC230" s="12" t="s">
        <v>53</v>
      </c>
    </row>
    <row r="231" spans="1:29" ht="12.75">
      <c r="A231" s="18">
        <v>463</v>
      </c>
      <c r="B231" s="12" t="s">
        <v>755</v>
      </c>
      <c r="C231" s="12">
        <v>164</v>
      </c>
      <c r="D231" s="12">
        <v>1</v>
      </c>
      <c r="E231" s="19" t="s">
        <v>583</v>
      </c>
      <c r="F231" s="19" t="s">
        <v>187</v>
      </c>
      <c r="G231" s="19" t="s">
        <v>72</v>
      </c>
      <c r="H231" s="12" t="s">
        <v>49</v>
      </c>
      <c r="I231" s="12" t="s">
        <v>50</v>
      </c>
      <c r="J231" s="20">
        <v>41</v>
      </c>
      <c r="K231" s="19">
        <v>26</v>
      </c>
      <c r="L231" s="19" t="s">
        <v>583</v>
      </c>
      <c r="M231" s="12">
        <v>319</v>
      </c>
      <c r="R231" s="12" t="s">
        <v>923</v>
      </c>
      <c r="S231" s="12" t="s">
        <v>924</v>
      </c>
      <c r="T231" s="12">
        <v>319</v>
      </c>
      <c r="U231" s="12" t="s">
        <v>53</v>
      </c>
      <c r="V231" s="12" t="s">
        <v>54</v>
      </c>
      <c r="AB231" s="21">
        <v>40372.940659722219</v>
      </c>
      <c r="AC231" s="12" t="s">
        <v>53</v>
      </c>
    </row>
    <row r="232" spans="1:29" ht="51">
      <c r="A232" s="18">
        <v>583</v>
      </c>
      <c r="B232" s="12" t="s">
        <v>1127</v>
      </c>
      <c r="C232" s="12">
        <v>164</v>
      </c>
      <c r="D232" s="12">
        <v>1</v>
      </c>
      <c r="E232" s="19" t="s">
        <v>583</v>
      </c>
      <c r="F232" s="19" t="s">
        <v>187</v>
      </c>
      <c r="G232" s="19" t="s">
        <v>151</v>
      </c>
      <c r="H232" s="12" t="s">
        <v>49</v>
      </c>
      <c r="I232" s="12" t="s">
        <v>50</v>
      </c>
      <c r="J232" s="20">
        <v>41</v>
      </c>
      <c r="K232" s="19">
        <v>12</v>
      </c>
      <c r="L232" s="19" t="s">
        <v>583</v>
      </c>
      <c r="R232" s="12" t="s">
        <v>1243</v>
      </c>
      <c r="S232" s="12" t="s">
        <v>1244</v>
      </c>
      <c r="T232" s="12" t="s">
        <v>2412</v>
      </c>
      <c r="U232" s="12" t="s">
        <v>53</v>
      </c>
      <c r="V232" s="12" t="s">
        <v>54</v>
      </c>
      <c r="AB232" s="21">
        <v>40372.940659722219</v>
      </c>
      <c r="AC232" s="12" t="s">
        <v>53</v>
      </c>
    </row>
    <row r="233" spans="1:29" ht="102">
      <c r="A233" s="18">
        <v>640</v>
      </c>
      <c r="B233" s="12" t="s">
        <v>1361</v>
      </c>
      <c r="C233" s="12">
        <v>164</v>
      </c>
      <c r="D233" s="12">
        <v>1</v>
      </c>
      <c r="E233" s="19" t="s">
        <v>583</v>
      </c>
      <c r="F233" s="19" t="s">
        <v>187</v>
      </c>
      <c r="G233" s="19" t="s">
        <v>229</v>
      </c>
      <c r="H233" s="12" t="s">
        <v>49</v>
      </c>
      <c r="I233" s="12" t="s">
        <v>50</v>
      </c>
      <c r="J233" s="20">
        <v>41</v>
      </c>
      <c r="K233" s="19">
        <v>49</v>
      </c>
      <c r="L233" s="19" t="s">
        <v>583</v>
      </c>
      <c r="R233" s="12" t="s">
        <v>1376</v>
      </c>
      <c r="S233" s="12" t="s">
        <v>1375</v>
      </c>
      <c r="T233" s="12" t="s">
        <v>2478</v>
      </c>
      <c r="U233" s="12" t="s">
        <v>53</v>
      </c>
      <c r="V233" s="12" t="s">
        <v>54</v>
      </c>
      <c r="AB233" s="21">
        <v>40372.940659722219</v>
      </c>
      <c r="AC233" s="12" t="s">
        <v>53</v>
      </c>
    </row>
    <row r="234" spans="1:29" ht="51" hidden="1">
      <c r="A234" s="18">
        <v>233</v>
      </c>
      <c r="B234" s="12" t="s">
        <v>703</v>
      </c>
      <c r="C234" s="12">
        <v>164</v>
      </c>
      <c r="D234" s="12">
        <v>1</v>
      </c>
      <c r="E234" s="19" t="s">
        <v>301</v>
      </c>
      <c r="F234" s="19" t="s">
        <v>46</v>
      </c>
      <c r="G234" s="19" t="s">
        <v>82</v>
      </c>
      <c r="H234" s="12" t="s">
        <v>111</v>
      </c>
      <c r="I234" s="12" t="s">
        <v>77</v>
      </c>
      <c r="J234" s="20">
        <v>3</v>
      </c>
      <c r="K234" s="19">
        <v>20</v>
      </c>
      <c r="L234" s="19" t="s">
        <v>301</v>
      </c>
      <c r="M234" s="12">
        <v>805</v>
      </c>
      <c r="R234" s="12" t="s">
        <v>704</v>
      </c>
      <c r="S234" s="12" t="s">
        <v>705</v>
      </c>
      <c r="U234" s="12" t="s">
        <v>91</v>
      </c>
      <c r="V234" s="12" t="s">
        <v>91</v>
      </c>
      <c r="X234" s="12" t="s">
        <v>1931</v>
      </c>
      <c r="AB234" s="21">
        <v>40374.70989583333</v>
      </c>
      <c r="AC234" s="12" t="s">
        <v>91</v>
      </c>
    </row>
    <row r="235" spans="1:29" ht="89.25" hidden="1">
      <c r="A235" s="18">
        <v>234</v>
      </c>
      <c r="B235" s="12" t="s">
        <v>703</v>
      </c>
      <c r="C235" s="12">
        <v>164</v>
      </c>
      <c r="D235" s="12">
        <v>1</v>
      </c>
      <c r="E235" s="19" t="s">
        <v>360</v>
      </c>
      <c r="F235" s="19" t="s">
        <v>301</v>
      </c>
      <c r="G235" s="19" t="s">
        <v>110</v>
      </c>
      <c r="H235" s="12" t="s">
        <v>49</v>
      </c>
      <c r="I235" s="12" t="s">
        <v>50</v>
      </c>
      <c r="J235" s="20">
        <v>4</v>
      </c>
      <c r="K235" s="19">
        <v>6</v>
      </c>
      <c r="L235" s="19" t="s">
        <v>360</v>
      </c>
      <c r="R235" s="12" t="s">
        <v>706</v>
      </c>
      <c r="S235" s="12" t="s">
        <v>707</v>
      </c>
      <c r="U235" s="12" t="s">
        <v>53</v>
      </c>
      <c r="V235" s="12" t="s">
        <v>85</v>
      </c>
      <c r="AB235" s="21">
        <v>40372.940659722219</v>
      </c>
      <c r="AC235" s="12" t="s">
        <v>53</v>
      </c>
    </row>
    <row r="236" spans="1:29" ht="140.25" hidden="1">
      <c r="A236" s="18">
        <v>235</v>
      </c>
      <c r="B236" s="12" t="s">
        <v>703</v>
      </c>
      <c r="C236" s="12">
        <v>164</v>
      </c>
      <c r="D236" s="12">
        <v>1</v>
      </c>
      <c r="E236" s="19" t="s">
        <v>342</v>
      </c>
      <c r="F236" s="19" t="s">
        <v>237</v>
      </c>
      <c r="G236" s="19" t="s">
        <v>126</v>
      </c>
      <c r="H236" s="12" t="s">
        <v>111</v>
      </c>
      <c r="I236" s="12" t="s">
        <v>77</v>
      </c>
      <c r="J236" s="20">
        <v>10</v>
      </c>
      <c r="K236" s="19">
        <v>1</v>
      </c>
      <c r="L236" s="19" t="s">
        <v>342</v>
      </c>
      <c r="N236" s="12" t="s">
        <v>104</v>
      </c>
      <c r="Q236" s="18">
        <v>1</v>
      </c>
      <c r="R236" s="12" t="s">
        <v>708</v>
      </c>
      <c r="S236" s="12" t="s">
        <v>709</v>
      </c>
      <c r="T236" s="12" t="s">
        <v>710</v>
      </c>
      <c r="U236" s="12" t="s">
        <v>53</v>
      </c>
      <c r="V236" s="12" t="s">
        <v>53</v>
      </c>
      <c r="X236" s="12" t="s">
        <v>711</v>
      </c>
      <c r="Y236" s="12" t="s">
        <v>1889</v>
      </c>
      <c r="Z236" s="12" t="s">
        <v>1932</v>
      </c>
      <c r="AA236" s="12">
        <v>1.01</v>
      </c>
      <c r="AB236" s="21">
        <v>40379.555393518516</v>
      </c>
      <c r="AC236" s="12" t="s">
        <v>53</v>
      </c>
    </row>
    <row r="237" spans="1:29" ht="63.75" hidden="1">
      <c r="A237" s="18">
        <v>236</v>
      </c>
      <c r="B237" s="12" t="s">
        <v>703</v>
      </c>
      <c r="C237" s="12">
        <v>164</v>
      </c>
      <c r="D237" s="12">
        <v>1</v>
      </c>
      <c r="E237" s="19" t="s">
        <v>712</v>
      </c>
      <c r="F237" s="19" t="s">
        <v>121</v>
      </c>
      <c r="G237" s="19" t="s">
        <v>170</v>
      </c>
      <c r="H237" s="12" t="s">
        <v>111</v>
      </c>
      <c r="I237" s="12" t="s">
        <v>77</v>
      </c>
      <c r="J237" s="20">
        <v>11</v>
      </c>
      <c r="K237" s="19">
        <v>37</v>
      </c>
      <c r="L237" s="19" t="s">
        <v>712</v>
      </c>
      <c r="M237" s="12">
        <v>801</v>
      </c>
      <c r="N237" s="12" t="s">
        <v>67</v>
      </c>
      <c r="Q237" s="18">
        <v>1</v>
      </c>
      <c r="R237" s="12" t="s">
        <v>713</v>
      </c>
      <c r="S237" s="12" t="s">
        <v>714</v>
      </c>
      <c r="T237" s="12" t="s">
        <v>715</v>
      </c>
      <c r="U237" s="12" t="s">
        <v>53</v>
      </c>
      <c r="V237" s="12" t="s">
        <v>53</v>
      </c>
      <c r="AB237" s="21">
        <v>40373.891145833331</v>
      </c>
      <c r="AC237" s="12" t="s">
        <v>53</v>
      </c>
    </row>
    <row r="238" spans="1:29" ht="89.25" hidden="1">
      <c r="A238" s="18">
        <v>237</v>
      </c>
      <c r="B238" s="12" t="s">
        <v>703</v>
      </c>
      <c r="C238" s="12">
        <v>164</v>
      </c>
      <c r="D238" s="12">
        <v>1</v>
      </c>
      <c r="E238" s="19" t="s">
        <v>125</v>
      </c>
      <c r="F238" s="19" t="s">
        <v>76</v>
      </c>
      <c r="G238" s="19" t="s">
        <v>126</v>
      </c>
      <c r="H238" s="12" t="s">
        <v>111</v>
      </c>
      <c r="I238" s="12" t="s">
        <v>77</v>
      </c>
      <c r="J238" s="20">
        <v>13</v>
      </c>
      <c r="K238" s="19">
        <v>1</v>
      </c>
      <c r="L238" s="19" t="s">
        <v>125</v>
      </c>
      <c r="M238" s="12">
        <v>235</v>
      </c>
      <c r="N238" s="12" t="s">
        <v>104</v>
      </c>
      <c r="Q238" s="18">
        <v>1</v>
      </c>
      <c r="R238" s="12" t="s">
        <v>716</v>
      </c>
      <c r="S238" s="12" t="s">
        <v>717</v>
      </c>
      <c r="T238" s="12" t="s">
        <v>718</v>
      </c>
      <c r="U238" s="12" t="s">
        <v>53</v>
      </c>
      <c r="V238" s="12" t="s">
        <v>53</v>
      </c>
      <c r="AB238" s="21">
        <v>40373.891655092593</v>
      </c>
      <c r="AC238" s="12" t="s">
        <v>53</v>
      </c>
    </row>
    <row r="239" spans="1:29" ht="127.5" hidden="1">
      <c r="A239" s="18">
        <v>238</v>
      </c>
      <c r="B239" s="12" t="s">
        <v>703</v>
      </c>
      <c r="C239" s="12">
        <v>164</v>
      </c>
      <c r="D239" s="12">
        <v>1</v>
      </c>
      <c r="E239" s="19" t="s">
        <v>719</v>
      </c>
      <c r="F239" s="19" t="s">
        <v>167</v>
      </c>
      <c r="G239" s="19" t="s">
        <v>55</v>
      </c>
      <c r="H239" s="12" t="s">
        <v>111</v>
      </c>
      <c r="I239" s="12" t="s">
        <v>77</v>
      </c>
      <c r="J239" s="20">
        <v>27</v>
      </c>
      <c r="K239" s="19">
        <v>7</v>
      </c>
      <c r="L239" s="19" t="s">
        <v>719</v>
      </c>
      <c r="N239" s="12" t="s">
        <v>104</v>
      </c>
      <c r="Q239" s="18">
        <v>2</v>
      </c>
      <c r="R239" s="12" t="s">
        <v>720</v>
      </c>
      <c r="S239" s="12" t="s">
        <v>721</v>
      </c>
      <c r="T239" s="12" t="s">
        <v>722</v>
      </c>
      <c r="U239" s="12" t="s">
        <v>53</v>
      </c>
      <c r="V239" s="12" t="s">
        <v>53</v>
      </c>
      <c r="X239" s="12" t="s">
        <v>723</v>
      </c>
      <c r="AB239" s="21">
        <v>40373.901770833334</v>
      </c>
      <c r="AC239" s="12" t="s">
        <v>53</v>
      </c>
    </row>
    <row r="240" spans="1:29" ht="51" hidden="1">
      <c r="A240" s="18">
        <v>239</v>
      </c>
      <c r="B240" s="12" t="s">
        <v>703</v>
      </c>
      <c r="C240" s="12">
        <v>164</v>
      </c>
      <c r="D240" s="12">
        <v>1</v>
      </c>
      <c r="E240" s="19" t="s">
        <v>724</v>
      </c>
      <c r="F240" s="19" t="s">
        <v>442</v>
      </c>
      <c r="G240" s="19" t="s">
        <v>296</v>
      </c>
      <c r="H240" s="12" t="s">
        <v>49</v>
      </c>
      <c r="I240" s="12" t="s">
        <v>50</v>
      </c>
      <c r="J240" s="20">
        <v>33</v>
      </c>
      <c r="K240" s="19">
        <v>42</v>
      </c>
      <c r="L240" s="19" t="s">
        <v>724</v>
      </c>
      <c r="R240" s="12" t="s">
        <v>725</v>
      </c>
      <c r="S240" s="12" t="s">
        <v>726</v>
      </c>
      <c r="U240" s="12" t="s">
        <v>91</v>
      </c>
      <c r="V240" s="12" t="s">
        <v>91</v>
      </c>
      <c r="X240" s="12" t="s">
        <v>1933</v>
      </c>
      <c r="AB240" s="21">
        <v>40374.859548611108</v>
      </c>
      <c r="AC240" s="12" t="s">
        <v>91</v>
      </c>
    </row>
    <row r="241" spans="1:29" ht="102">
      <c r="A241" s="18">
        <v>68</v>
      </c>
      <c r="B241" s="12" t="s">
        <v>287</v>
      </c>
      <c r="C241" s="12">
        <v>164</v>
      </c>
      <c r="D241" s="12">
        <v>1</v>
      </c>
      <c r="E241" s="19" t="s">
        <v>295</v>
      </c>
      <c r="F241" s="19" t="s">
        <v>296</v>
      </c>
      <c r="G241" s="19" t="s">
        <v>167</v>
      </c>
      <c r="H241" s="12" t="s">
        <v>49</v>
      </c>
      <c r="I241" s="12" t="s">
        <v>50</v>
      </c>
      <c r="J241" s="20">
        <v>42</v>
      </c>
      <c r="K241" s="19">
        <v>27</v>
      </c>
      <c r="L241" s="19" t="s">
        <v>295</v>
      </c>
      <c r="R241" s="12" t="s">
        <v>297</v>
      </c>
      <c r="S241" s="12" t="s">
        <v>289</v>
      </c>
      <c r="T241" s="12" t="s">
        <v>2402</v>
      </c>
      <c r="U241" s="12" t="s">
        <v>53</v>
      </c>
      <c r="V241" s="12" t="s">
        <v>54</v>
      </c>
      <c r="AB241" s="21">
        <v>40372.940659722219</v>
      </c>
      <c r="AC241" s="12" t="s">
        <v>53</v>
      </c>
    </row>
    <row r="242" spans="1:29" ht="89.25" hidden="1">
      <c r="A242" s="18">
        <v>241</v>
      </c>
      <c r="B242" s="12" t="s">
        <v>727</v>
      </c>
      <c r="C242" s="12">
        <v>164</v>
      </c>
      <c r="D242" s="12">
        <v>1</v>
      </c>
      <c r="E242" s="19" t="s">
        <v>590</v>
      </c>
      <c r="F242" s="19" t="s">
        <v>591</v>
      </c>
      <c r="G242" s="19" t="s">
        <v>167</v>
      </c>
      <c r="H242" s="12" t="s">
        <v>111</v>
      </c>
      <c r="I242" s="12" t="s">
        <v>77</v>
      </c>
      <c r="J242" s="20">
        <v>65</v>
      </c>
      <c r="K242" s="19">
        <v>27</v>
      </c>
      <c r="L242" s="19" t="s">
        <v>590</v>
      </c>
      <c r="N242" s="12" t="s">
        <v>67</v>
      </c>
      <c r="Q242" s="18">
        <v>1</v>
      </c>
      <c r="R242" s="12" t="s">
        <v>730</v>
      </c>
      <c r="S242" s="12" t="s">
        <v>731</v>
      </c>
      <c r="T242" s="12" t="s">
        <v>732</v>
      </c>
      <c r="U242" s="12" t="s">
        <v>53</v>
      </c>
      <c r="V242" s="12" t="s">
        <v>53</v>
      </c>
      <c r="X242" s="12" t="s">
        <v>733</v>
      </c>
      <c r="Y242" s="12" t="s">
        <v>1889</v>
      </c>
      <c r="Z242" s="12" t="s">
        <v>1934</v>
      </c>
      <c r="AA242" s="12">
        <v>1.01</v>
      </c>
      <c r="AB242" s="21">
        <v>40379.555393518516</v>
      </c>
      <c r="AC242" s="12" t="s">
        <v>53</v>
      </c>
    </row>
    <row r="243" spans="1:29" ht="153" hidden="1">
      <c r="A243" s="18">
        <v>242</v>
      </c>
      <c r="B243" s="12" t="s">
        <v>727</v>
      </c>
      <c r="C243" s="12">
        <v>164</v>
      </c>
      <c r="D243" s="12">
        <v>1</v>
      </c>
      <c r="E243" s="19" t="s">
        <v>734</v>
      </c>
      <c r="F243" s="19" t="s">
        <v>735</v>
      </c>
      <c r="G243" s="19" t="s">
        <v>414</v>
      </c>
      <c r="H243" s="12" t="s">
        <v>49</v>
      </c>
      <c r="I243" s="12" t="s">
        <v>50</v>
      </c>
      <c r="J243" s="20">
        <v>89</v>
      </c>
      <c r="K243" s="19">
        <v>46</v>
      </c>
      <c r="L243" s="19" t="s">
        <v>734</v>
      </c>
      <c r="R243" s="12" t="s">
        <v>736</v>
      </c>
      <c r="S243" s="12" t="s">
        <v>737</v>
      </c>
      <c r="U243" s="12" t="s">
        <v>53</v>
      </c>
      <c r="V243" s="12" t="s">
        <v>85</v>
      </c>
      <c r="AB243" s="21">
        <v>40372.940659722219</v>
      </c>
      <c r="AC243" s="12" t="s">
        <v>53</v>
      </c>
    </row>
    <row r="244" spans="1:29" ht="140.25" hidden="1">
      <c r="A244" s="18">
        <v>243</v>
      </c>
      <c r="B244" s="12" t="s">
        <v>727</v>
      </c>
      <c r="C244" s="12">
        <v>164</v>
      </c>
      <c r="D244" s="12">
        <v>1</v>
      </c>
      <c r="E244" s="19" t="s">
        <v>738</v>
      </c>
      <c r="F244" s="19" t="s">
        <v>739</v>
      </c>
      <c r="G244" s="19" t="s">
        <v>219</v>
      </c>
      <c r="H244" s="12" t="s">
        <v>49</v>
      </c>
      <c r="I244" s="12" t="s">
        <v>50</v>
      </c>
      <c r="J244" s="20">
        <v>88</v>
      </c>
      <c r="K244" s="19">
        <v>15</v>
      </c>
      <c r="L244" s="19" t="s">
        <v>738</v>
      </c>
      <c r="N244" s="12" t="s">
        <v>67</v>
      </c>
      <c r="Q244" s="18">
        <v>1</v>
      </c>
      <c r="R244" s="12" t="s">
        <v>740</v>
      </c>
      <c r="S244" s="12" t="s">
        <v>741</v>
      </c>
      <c r="T244" s="12" t="s">
        <v>742</v>
      </c>
      <c r="U244" s="12" t="s">
        <v>53</v>
      </c>
      <c r="V244" s="12" t="s">
        <v>53</v>
      </c>
      <c r="X244" s="12" t="s">
        <v>743</v>
      </c>
      <c r="Y244" s="12" t="s">
        <v>77</v>
      </c>
      <c r="Z244" s="12" t="s">
        <v>1935</v>
      </c>
      <c r="AA244" s="12">
        <v>1.01</v>
      </c>
      <c r="AB244" s="21">
        <v>40379.555393518516</v>
      </c>
      <c r="AC244" s="12" t="s">
        <v>53</v>
      </c>
    </row>
    <row r="245" spans="1:29" ht="114.75" hidden="1">
      <c r="A245" s="18">
        <v>244</v>
      </c>
      <c r="B245" s="12" t="s">
        <v>727</v>
      </c>
      <c r="C245" s="12">
        <v>164</v>
      </c>
      <c r="D245" s="12">
        <v>1</v>
      </c>
      <c r="E245" s="19" t="s">
        <v>738</v>
      </c>
      <c r="F245" s="19" t="s">
        <v>735</v>
      </c>
      <c r="G245" s="19" t="s">
        <v>334</v>
      </c>
      <c r="H245" s="12" t="s">
        <v>49</v>
      </c>
      <c r="I245" s="12" t="s">
        <v>50</v>
      </c>
      <c r="J245" s="20">
        <v>89</v>
      </c>
      <c r="K245" s="19">
        <v>19</v>
      </c>
      <c r="L245" s="19" t="s">
        <v>738</v>
      </c>
      <c r="R245" s="12" t="s">
        <v>744</v>
      </c>
      <c r="S245" s="12" t="s">
        <v>745</v>
      </c>
      <c r="U245" s="12" t="s">
        <v>91</v>
      </c>
      <c r="V245" s="12" t="s">
        <v>91</v>
      </c>
      <c r="AB245" s="21">
        <v>40373.658692129633</v>
      </c>
      <c r="AC245" s="12" t="s">
        <v>91</v>
      </c>
    </row>
    <row r="246" spans="1:29" ht="76.5">
      <c r="A246" s="18">
        <v>104</v>
      </c>
      <c r="B246" s="12" t="s">
        <v>404</v>
      </c>
      <c r="C246" s="12">
        <v>164</v>
      </c>
      <c r="D246" s="12">
        <v>1</v>
      </c>
      <c r="E246" s="19" t="s">
        <v>295</v>
      </c>
      <c r="F246" s="19" t="s">
        <v>296</v>
      </c>
      <c r="G246" s="19" t="s">
        <v>110</v>
      </c>
      <c r="H246" s="12" t="s">
        <v>49</v>
      </c>
      <c r="I246" s="12" t="s">
        <v>77</v>
      </c>
      <c r="J246" s="20">
        <v>42</v>
      </c>
      <c r="K246" s="19">
        <v>6</v>
      </c>
      <c r="L246" s="19" t="s">
        <v>295</v>
      </c>
      <c r="R246" s="12" t="s">
        <v>410</v>
      </c>
      <c r="S246" s="12" t="s">
        <v>411</v>
      </c>
      <c r="T246" s="29" t="s">
        <v>2431</v>
      </c>
      <c r="U246" s="12" t="s">
        <v>53</v>
      </c>
      <c r="V246" s="12" t="s">
        <v>54</v>
      </c>
      <c r="AB246" s="21">
        <v>40372.940659722219</v>
      </c>
      <c r="AC246" s="12" t="s">
        <v>53</v>
      </c>
    </row>
    <row r="247" spans="1:29" ht="63.75" hidden="1">
      <c r="A247" s="18">
        <v>246</v>
      </c>
      <c r="B247" s="12" t="s">
        <v>727</v>
      </c>
      <c r="C247" s="12">
        <v>164</v>
      </c>
      <c r="D247" s="12">
        <v>1</v>
      </c>
      <c r="E247" s="19" t="s">
        <v>395</v>
      </c>
      <c r="F247" s="19" t="s">
        <v>396</v>
      </c>
      <c r="G247" s="19" t="s">
        <v>280</v>
      </c>
      <c r="H247" s="12" t="s">
        <v>111</v>
      </c>
      <c r="I247" s="12" t="s">
        <v>77</v>
      </c>
      <c r="J247" s="20">
        <v>93</v>
      </c>
      <c r="K247" s="19">
        <v>14</v>
      </c>
      <c r="L247" s="19" t="s">
        <v>395</v>
      </c>
      <c r="R247" s="12" t="s">
        <v>749</v>
      </c>
      <c r="S247" s="12" t="s">
        <v>750</v>
      </c>
      <c r="U247" s="12" t="s">
        <v>53</v>
      </c>
      <c r="V247" s="12" t="s">
        <v>85</v>
      </c>
      <c r="AB247" s="21">
        <v>40372.940659722219</v>
      </c>
      <c r="AC247" s="12" t="s">
        <v>53</v>
      </c>
    </row>
    <row r="248" spans="1:29" ht="38.25" hidden="1">
      <c r="A248" s="18">
        <v>247</v>
      </c>
      <c r="B248" s="12" t="s">
        <v>727</v>
      </c>
      <c r="C248" s="12">
        <v>164</v>
      </c>
      <c r="D248" s="12">
        <v>1</v>
      </c>
      <c r="E248" s="19" t="s">
        <v>395</v>
      </c>
      <c r="F248" s="19" t="s">
        <v>396</v>
      </c>
      <c r="G248" s="19" t="s">
        <v>139</v>
      </c>
      <c r="H248" s="12" t="s">
        <v>111</v>
      </c>
      <c r="I248" s="12" t="s">
        <v>77</v>
      </c>
      <c r="J248" s="20">
        <v>93</v>
      </c>
      <c r="K248" s="19">
        <v>21</v>
      </c>
      <c r="L248" s="19" t="s">
        <v>395</v>
      </c>
      <c r="R248" s="12" t="s">
        <v>751</v>
      </c>
      <c r="S248" s="12" t="s">
        <v>750</v>
      </c>
      <c r="U248" s="12" t="s">
        <v>53</v>
      </c>
      <c r="V248" s="12" t="s">
        <v>85</v>
      </c>
      <c r="AB248" s="21">
        <v>40372.940659722219</v>
      </c>
      <c r="AC248" s="12" t="s">
        <v>53</v>
      </c>
    </row>
    <row r="249" spans="1:29" ht="63.75">
      <c r="A249" s="18">
        <v>121</v>
      </c>
      <c r="B249" s="12" t="s">
        <v>452</v>
      </c>
      <c r="C249" s="12">
        <v>164</v>
      </c>
      <c r="D249" s="12">
        <v>1</v>
      </c>
      <c r="E249" s="19" t="s">
        <v>295</v>
      </c>
      <c r="F249" s="19" t="s">
        <v>296</v>
      </c>
      <c r="G249" s="19" t="s">
        <v>47</v>
      </c>
      <c r="H249" s="12" t="s">
        <v>49</v>
      </c>
      <c r="I249" s="12" t="s">
        <v>50</v>
      </c>
      <c r="J249" s="20">
        <v>42</v>
      </c>
      <c r="K249" s="19">
        <v>2</v>
      </c>
      <c r="L249" s="19" t="s">
        <v>295</v>
      </c>
      <c r="R249" s="12" t="s">
        <v>462</v>
      </c>
      <c r="S249" s="12" t="s">
        <v>463</v>
      </c>
      <c r="T249" s="12" t="s">
        <v>2485</v>
      </c>
      <c r="U249" s="12" t="s">
        <v>53</v>
      </c>
      <c r="V249" s="12" t="s">
        <v>54</v>
      </c>
      <c r="AB249" s="21">
        <v>40372.940659722219</v>
      </c>
      <c r="AC249" s="12" t="s">
        <v>53</v>
      </c>
    </row>
    <row r="250" spans="1:29" ht="51" hidden="1">
      <c r="A250" s="18">
        <v>269</v>
      </c>
      <c r="B250" s="12" t="s">
        <v>755</v>
      </c>
      <c r="C250" s="12">
        <v>164</v>
      </c>
      <c r="D250" s="12">
        <v>1</v>
      </c>
      <c r="E250" s="19" t="s">
        <v>350</v>
      </c>
      <c r="F250" s="19" t="s">
        <v>222</v>
      </c>
      <c r="G250" s="19" t="s">
        <v>122</v>
      </c>
      <c r="H250" s="12" t="s">
        <v>49</v>
      </c>
      <c r="I250" s="12" t="s">
        <v>50</v>
      </c>
      <c r="J250" s="20">
        <v>16</v>
      </c>
      <c r="K250" s="19">
        <v>29</v>
      </c>
      <c r="L250" s="19" t="s">
        <v>350</v>
      </c>
      <c r="N250" s="12" t="s">
        <v>738</v>
      </c>
      <c r="Q250" s="18">
        <v>1</v>
      </c>
      <c r="R250" s="12" t="s">
        <v>808</v>
      </c>
      <c r="S250" s="12" t="s">
        <v>809</v>
      </c>
      <c r="T250" s="12" t="s">
        <v>810</v>
      </c>
      <c r="U250" s="12" t="s">
        <v>53</v>
      </c>
      <c r="V250" s="12" t="s">
        <v>53</v>
      </c>
      <c r="X250" s="12" t="s">
        <v>811</v>
      </c>
      <c r="Y250" s="12" t="s">
        <v>77</v>
      </c>
      <c r="Z250" s="12" t="s">
        <v>1943</v>
      </c>
      <c r="AA250" s="12">
        <v>1.01</v>
      </c>
      <c r="AB250" s="21">
        <v>40379.555393518516</v>
      </c>
      <c r="AC250" s="12" t="s">
        <v>53</v>
      </c>
    </row>
    <row r="251" spans="1:29" ht="25.5" hidden="1">
      <c r="A251" s="18">
        <v>413</v>
      </c>
      <c r="B251" s="12" t="s">
        <v>755</v>
      </c>
      <c r="C251" s="12">
        <v>164</v>
      </c>
      <c r="D251" s="12">
        <v>1</v>
      </c>
      <c r="E251" s="19" t="s">
        <v>350</v>
      </c>
      <c r="F251" s="19" t="s">
        <v>222</v>
      </c>
      <c r="G251" s="19" t="s">
        <v>122</v>
      </c>
      <c r="H251" s="12" t="s">
        <v>49</v>
      </c>
      <c r="I251" s="12" t="s">
        <v>50</v>
      </c>
      <c r="J251" s="20">
        <v>16</v>
      </c>
      <c r="K251" s="19">
        <v>29</v>
      </c>
      <c r="L251" s="19" t="s">
        <v>350</v>
      </c>
      <c r="M251" s="12">
        <v>269</v>
      </c>
      <c r="N251" s="12" t="s">
        <v>738</v>
      </c>
      <c r="Q251" s="18">
        <v>1</v>
      </c>
      <c r="R251" s="12" t="s">
        <v>808</v>
      </c>
      <c r="S251" s="12" t="s">
        <v>809</v>
      </c>
      <c r="T251" s="12" t="s">
        <v>1087</v>
      </c>
      <c r="U251" s="12" t="s">
        <v>53</v>
      </c>
      <c r="V251" s="12" t="s">
        <v>53</v>
      </c>
      <c r="AB251" s="21">
        <v>40373.893391203703</v>
      </c>
      <c r="AC251" s="12" t="s">
        <v>53</v>
      </c>
    </row>
    <row r="252" spans="1:29" ht="25.5" hidden="1">
      <c r="A252" s="18">
        <v>318</v>
      </c>
      <c r="B252" s="12" t="s">
        <v>755</v>
      </c>
      <c r="C252" s="12">
        <v>164</v>
      </c>
      <c r="D252" s="12">
        <v>1</v>
      </c>
      <c r="E252" s="19" t="s">
        <v>574</v>
      </c>
      <c r="F252" s="19" t="s">
        <v>97</v>
      </c>
      <c r="G252" s="19" t="s">
        <v>143</v>
      </c>
      <c r="H252" s="12" t="s">
        <v>111</v>
      </c>
      <c r="I252" s="12" t="s">
        <v>77</v>
      </c>
      <c r="J252" s="20">
        <v>39</v>
      </c>
      <c r="K252" s="19">
        <v>24</v>
      </c>
      <c r="L252" s="19" t="s">
        <v>574</v>
      </c>
      <c r="R252" s="12" t="s">
        <v>921</v>
      </c>
      <c r="S252" s="12" t="s">
        <v>922</v>
      </c>
      <c r="U252" s="12" t="s">
        <v>91</v>
      </c>
      <c r="V252" s="12" t="s">
        <v>91</v>
      </c>
      <c r="AB252" s="21">
        <v>40373.658692129633</v>
      </c>
      <c r="AC252" s="12" t="s">
        <v>91</v>
      </c>
    </row>
    <row r="253" spans="1:29" ht="25.5" hidden="1">
      <c r="A253" s="18">
        <v>462</v>
      </c>
      <c r="B253" s="12" t="s">
        <v>755</v>
      </c>
      <c r="C253" s="12">
        <v>164</v>
      </c>
      <c r="D253" s="12">
        <v>1</v>
      </c>
      <c r="E253" s="19" t="s">
        <v>574</v>
      </c>
      <c r="F253" s="19" t="s">
        <v>97</v>
      </c>
      <c r="G253" s="19" t="s">
        <v>143</v>
      </c>
      <c r="H253" s="12" t="s">
        <v>111</v>
      </c>
      <c r="I253" s="12" t="s">
        <v>77</v>
      </c>
      <c r="J253" s="20">
        <v>39</v>
      </c>
      <c r="K253" s="19">
        <v>24</v>
      </c>
      <c r="L253" s="19" t="s">
        <v>574</v>
      </c>
      <c r="M253" s="12">
        <v>318</v>
      </c>
      <c r="R253" s="12" t="s">
        <v>921</v>
      </c>
      <c r="S253" s="12" t="s">
        <v>922</v>
      </c>
      <c r="U253" s="12" t="s">
        <v>91</v>
      </c>
      <c r="V253" s="12" t="s">
        <v>91</v>
      </c>
      <c r="AB253" s="21">
        <v>40373.658692129633</v>
      </c>
      <c r="AC253" s="12" t="s">
        <v>91</v>
      </c>
    </row>
    <row r="254" spans="1:29" ht="25.5" hidden="1">
      <c r="A254" s="18">
        <v>321</v>
      </c>
      <c r="B254" s="12" t="s">
        <v>755</v>
      </c>
      <c r="C254" s="12">
        <v>164</v>
      </c>
      <c r="D254" s="12">
        <v>1</v>
      </c>
      <c r="E254" s="19" t="s">
        <v>295</v>
      </c>
      <c r="F254" s="19" t="s">
        <v>296</v>
      </c>
      <c r="G254" s="19" t="s">
        <v>121</v>
      </c>
      <c r="H254" s="12" t="s">
        <v>111</v>
      </c>
      <c r="I254" s="12" t="s">
        <v>77</v>
      </c>
      <c r="J254" s="20">
        <v>42</v>
      </c>
      <c r="K254" s="19">
        <v>11</v>
      </c>
      <c r="L254" s="19" t="s">
        <v>295</v>
      </c>
      <c r="R254" s="12" t="s">
        <v>927</v>
      </c>
      <c r="S254" s="12" t="s">
        <v>392</v>
      </c>
      <c r="U254" s="12" t="s">
        <v>53</v>
      </c>
      <c r="V254" s="12" t="s">
        <v>54</v>
      </c>
      <c r="AB254" s="21">
        <v>40372.940659722219</v>
      </c>
      <c r="AC254" s="12" t="s">
        <v>53</v>
      </c>
    </row>
    <row r="255" spans="1:29" ht="25.5" hidden="1">
      <c r="A255" s="18">
        <v>465</v>
      </c>
      <c r="B255" s="12" t="s">
        <v>755</v>
      </c>
      <c r="C255" s="12">
        <v>164</v>
      </c>
      <c r="D255" s="12">
        <v>1</v>
      </c>
      <c r="E255" s="19" t="s">
        <v>295</v>
      </c>
      <c r="F255" s="19" t="s">
        <v>296</v>
      </c>
      <c r="G255" s="19" t="s">
        <v>121</v>
      </c>
      <c r="H255" s="12" t="s">
        <v>111</v>
      </c>
      <c r="I255" s="12" t="s">
        <v>77</v>
      </c>
      <c r="J255" s="20">
        <v>42</v>
      </c>
      <c r="K255" s="19">
        <v>11</v>
      </c>
      <c r="L255" s="19" t="s">
        <v>295</v>
      </c>
      <c r="M255" s="12">
        <v>321</v>
      </c>
      <c r="R255" s="12" t="s">
        <v>927</v>
      </c>
      <c r="S255" s="12" t="s">
        <v>392</v>
      </c>
      <c r="U255" s="12" t="s">
        <v>53</v>
      </c>
      <c r="V255" s="12" t="s">
        <v>54</v>
      </c>
      <c r="AB255" s="21">
        <v>40372.940659722219</v>
      </c>
      <c r="AC255" s="12" t="s">
        <v>53</v>
      </c>
    </row>
    <row r="256" spans="1:29" ht="331.5" hidden="1">
      <c r="A256" s="18">
        <v>311</v>
      </c>
      <c r="B256" s="12" t="s">
        <v>755</v>
      </c>
      <c r="C256" s="12">
        <v>164</v>
      </c>
      <c r="D256" s="12">
        <v>1</v>
      </c>
      <c r="E256" s="19" t="s">
        <v>86</v>
      </c>
      <c r="F256" s="19" t="s">
        <v>87</v>
      </c>
      <c r="G256" s="19" t="s">
        <v>208</v>
      </c>
      <c r="H256" s="12" t="s">
        <v>49</v>
      </c>
      <c r="I256" s="12" t="s">
        <v>50</v>
      </c>
      <c r="J256" s="20">
        <v>35</v>
      </c>
      <c r="K256" s="19">
        <v>22</v>
      </c>
      <c r="L256" s="19" t="s">
        <v>86</v>
      </c>
      <c r="R256" s="12" t="s">
        <v>909</v>
      </c>
      <c r="S256" s="12" t="s">
        <v>293</v>
      </c>
      <c r="U256" s="12" t="s">
        <v>91</v>
      </c>
      <c r="V256" s="12" t="s">
        <v>91</v>
      </c>
      <c r="X256" s="12" t="s">
        <v>1954</v>
      </c>
      <c r="AB256" s="21">
        <v>40374.885000000002</v>
      </c>
      <c r="AC256" s="12" t="s">
        <v>91</v>
      </c>
    </row>
    <row r="257" spans="1:29" ht="165.75" hidden="1">
      <c r="A257" s="18">
        <v>455</v>
      </c>
      <c r="B257" s="12" t="s">
        <v>755</v>
      </c>
      <c r="C257" s="12">
        <v>164</v>
      </c>
      <c r="D257" s="12">
        <v>1</v>
      </c>
      <c r="E257" s="19" t="s">
        <v>86</v>
      </c>
      <c r="F257" s="19" t="s">
        <v>87</v>
      </c>
      <c r="G257" s="19" t="s">
        <v>208</v>
      </c>
      <c r="H257" s="12" t="s">
        <v>49</v>
      </c>
      <c r="I257" s="12" t="s">
        <v>50</v>
      </c>
      <c r="J257" s="20">
        <v>35</v>
      </c>
      <c r="K257" s="19">
        <v>22</v>
      </c>
      <c r="L257" s="19" t="s">
        <v>86</v>
      </c>
      <c r="M257" s="12">
        <v>311</v>
      </c>
      <c r="R257" s="12" t="s">
        <v>909</v>
      </c>
      <c r="S257" s="12" t="s">
        <v>293</v>
      </c>
      <c r="T257" s="12">
        <v>311</v>
      </c>
      <c r="U257" s="12" t="s">
        <v>91</v>
      </c>
      <c r="V257" s="12" t="s">
        <v>91</v>
      </c>
      <c r="X257" s="12" t="s">
        <v>1977</v>
      </c>
      <c r="AB257" s="21">
        <v>40374.885127314818</v>
      </c>
      <c r="AC257" s="12" t="s">
        <v>91</v>
      </c>
    </row>
    <row r="258" spans="1:29" ht="153" hidden="1">
      <c r="A258" s="18">
        <v>308</v>
      </c>
      <c r="B258" s="12" t="s">
        <v>755</v>
      </c>
      <c r="C258" s="12">
        <v>164</v>
      </c>
      <c r="D258" s="12">
        <v>1</v>
      </c>
      <c r="E258" s="19" t="s">
        <v>893</v>
      </c>
      <c r="F258" s="19" t="s">
        <v>442</v>
      </c>
      <c r="G258" s="19" t="s">
        <v>334</v>
      </c>
      <c r="H258" s="12" t="s">
        <v>49</v>
      </c>
      <c r="I258" s="12" t="s">
        <v>50</v>
      </c>
      <c r="J258" s="20">
        <v>33</v>
      </c>
      <c r="K258" s="19">
        <v>19</v>
      </c>
      <c r="L258" s="19" t="s">
        <v>893</v>
      </c>
      <c r="R258" s="12" t="s">
        <v>900</v>
      </c>
      <c r="S258" s="12" t="s">
        <v>901</v>
      </c>
      <c r="U258" s="12" t="s">
        <v>53</v>
      </c>
      <c r="V258" s="12" t="s">
        <v>85</v>
      </c>
      <c r="AB258" s="21">
        <v>40372.940659722219</v>
      </c>
      <c r="AC258" s="12" t="s">
        <v>53</v>
      </c>
    </row>
    <row r="259" spans="1:29" ht="153" hidden="1">
      <c r="A259" s="18">
        <v>452</v>
      </c>
      <c r="B259" s="12" t="s">
        <v>755</v>
      </c>
      <c r="C259" s="12">
        <v>164</v>
      </c>
      <c r="D259" s="12">
        <v>1</v>
      </c>
      <c r="E259" s="19" t="s">
        <v>893</v>
      </c>
      <c r="F259" s="19" t="s">
        <v>442</v>
      </c>
      <c r="G259" s="19" t="s">
        <v>334</v>
      </c>
      <c r="H259" s="12" t="s">
        <v>49</v>
      </c>
      <c r="I259" s="12" t="s">
        <v>50</v>
      </c>
      <c r="J259" s="20">
        <v>33</v>
      </c>
      <c r="K259" s="19">
        <v>19</v>
      </c>
      <c r="L259" s="19" t="s">
        <v>893</v>
      </c>
      <c r="M259" s="12">
        <v>308</v>
      </c>
      <c r="R259" s="12" t="s">
        <v>900</v>
      </c>
      <c r="S259" s="12" t="s">
        <v>901</v>
      </c>
      <c r="T259" s="12">
        <v>308</v>
      </c>
      <c r="U259" s="12" t="s">
        <v>53</v>
      </c>
      <c r="V259" s="12" t="s">
        <v>85</v>
      </c>
      <c r="AB259" s="21">
        <v>40372.940659722219</v>
      </c>
      <c r="AC259" s="12" t="s">
        <v>53</v>
      </c>
    </row>
    <row r="260" spans="1:29" ht="409.5" hidden="1">
      <c r="A260" s="18">
        <v>537</v>
      </c>
      <c r="B260" s="12" t="s">
        <v>755</v>
      </c>
      <c r="C260" s="12">
        <v>164</v>
      </c>
      <c r="D260" s="12">
        <v>1</v>
      </c>
      <c r="E260" s="19" t="s">
        <v>259</v>
      </c>
      <c r="F260" s="19" t="s">
        <v>260</v>
      </c>
      <c r="G260" s="19" t="s">
        <v>208</v>
      </c>
      <c r="H260" s="12" t="s">
        <v>49</v>
      </c>
      <c r="I260" s="12" t="s">
        <v>50</v>
      </c>
      <c r="J260" s="20">
        <v>82</v>
      </c>
      <c r="K260" s="19">
        <v>22</v>
      </c>
      <c r="L260" s="19" t="s">
        <v>259</v>
      </c>
      <c r="R260" s="12" t="s">
        <v>1114</v>
      </c>
      <c r="S260" s="12" t="s">
        <v>1115</v>
      </c>
      <c r="U260" s="12" t="s">
        <v>53</v>
      </c>
      <c r="V260" s="12" t="s">
        <v>85</v>
      </c>
      <c r="AB260" s="21">
        <v>40372.940659722219</v>
      </c>
      <c r="AC260" s="12" t="s">
        <v>53</v>
      </c>
    </row>
    <row r="261" spans="1:29" ht="25.5" hidden="1">
      <c r="A261" s="18">
        <v>303</v>
      </c>
      <c r="B261" s="12" t="s">
        <v>755</v>
      </c>
      <c r="C261" s="12">
        <v>164</v>
      </c>
      <c r="D261" s="12">
        <v>1</v>
      </c>
      <c r="E261" s="19" t="s">
        <v>883</v>
      </c>
      <c r="F261" s="19" t="s">
        <v>81</v>
      </c>
      <c r="G261" s="19" t="s">
        <v>81</v>
      </c>
      <c r="H261" s="12" t="s">
        <v>111</v>
      </c>
      <c r="I261" s="12" t="s">
        <v>77</v>
      </c>
      <c r="J261" s="20">
        <v>32</v>
      </c>
      <c r="K261" s="19">
        <v>32</v>
      </c>
      <c r="L261" s="19" t="s">
        <v>883</v>
      </c>
      <c r="N261" s="12" t="s">
        <v>67</v>
      </c>
      <c r="Q261" s="18">
        <v>1</v>
      </c>
      <c r="R261" s="12" t="s">
        <v>887</v>
      </c>
      <c r="S261" s="12" t="s">
        <v>888</v>
      </c>
      <c r="T261" s="12" t="s">
        <v>889</v>
      </c>
      <c r="U261" s="12" t="s">
        <v>53</v>
      </c>
      <c r="V261" s="12" t="s">
        <v>53</v>
      </c>
      <c r="X261" s="12" t="s">
        <v>890</v>
      </c>
      <c r="Y261" s="12" t="s">
        <v>1889</v>
      </c>
      <c r="Z261" s="12" t="s">
        <v>1953</v>
      </c>
      <c r="AA261" s="12">
        <v>1.01</v>
      </c>
      <c r="AB261" s="21">
        <v>40379.555393518516</v>
      </c>
      <c r="AC261" s="12" t="s">
        <v>53</v>
      </c>
    </row>
    <row r="262" spans="1:29" ht="25.5" hidden="1">
      <c r="A262" s="18">
        <v>447</v>
      </c>
      <c r="B262" s="12" t="s">
        <v>755</v>
      </c>
      <c r="C262" s="12">
        <v>164</v>
      </c>
      <c r="D262" s="12">
        <v>1</v>
      </c>
      <c r="E262" s="19" t="s">
        <v>883</v>
      </c>
      <c r="F262" s="19" t="s">
        <v>81</v>
      </c>
      <c r="G262" s="19" t="s">
        <v>81</v>
      </c>
      <c r="H262" s="12" t="s">
        <v>111</v>
      </c>
      <c r="I262" s="12" t="s">
        <v>77</v>
      </c>
      <c r="J262" s="20">
        <v>32</v>
      </c>
      <c r="K262" s="19">
        <v>32</v>
      </c>
      <c r="L262" s="19" t="s">
        <v>883</v>
      </c>
      <c r="M262" s="12">
        <v>303</v>
      </c>
      <c r="N262" s="12" t="s">
        <v>67</v>
      </c>
      <c r="Q262" s="18">
        <v>1</v>
      </c>
      <c r="R262" s="12" t="s">
        <v>887</v>
      </c>
      <c r="S262" s="12" t="s">
        <v>888</v>
      </c>
      <c r="T262" s="12" t="s">
        <v>1101</v>
      </c>
      <c r="U262" s="12" t="s">
        <v>53</v>
      </c>
      <c r="V262" s="12" t="s">
        <v>53</v>
      </c>
      <c r="AB262" s="21">
        <v>40373.90215277778</v>
      </c>
      <c r="AC262" s="12" t="s">
        <v>53</v>
      </c>
    </row>
    <row r="263" spans="1:29" ht="63.75" hidden="1">
      <c r="A263" s="18">
        <v>364</v>
      </c>
      <c r="B263" s="12" t="s">
        <v>755</v>
      </c>
      <c r="C263" s="12">
        <v>164</v>
      </c>
      <c r="D263" s="12">
        <v>1</v>
      </c>
      <c r="E263" s="19" t="s">
        <v>259</v>
      </c>
      <c r="F263" s="19" t="s">
        <v>260</v>
      </c>
      <c r="G263" s="19" t="s">
        <v>167</v>
      </c>
      <c r="H263" s="12" t="s">
        <v>49</v>
      </c>
      <c r="I263" s="12" t="s">
        <v>50</v>
      </c>
      <c r="J263" s="20">
        <v>82</v>
      </c>
      <c r="K263" s="19">
        <v>27</v>
      </c>
      <c r="L263" s="19" t="s">
        <v>259</v>
      </c>
      <c r="R263" s="12" t="s">
        <v>1019</v>
      </c>
      <c r="S263" s="12" t="s">
        <v>1020</v>
      </c>
      <c r="U263" s="12" t="s">
        <v>53</v>
      </c>
      <c r="V263" s="12" t="s">
        <v>85</v>
      </c>
      <c r="AB263" s="21">
        <v>40372.940659722219</v>
      </c>
      <c r="AC263" s="12" t="s">
        <v>53</v>
      </c>
    </row>
    <row r="264" spans="1:29" ht="63.75" hidden="1">
      <c r="A264" s="18">
        <v>508</v>
      </c>
      <c r="B264" s="12" t="s">
        <v>755</v>
      </c>
      <c r="C264" s="12">
        <v>164</v>
      </c>
      <c r="D264" s="12">
        <v>1</v>
      </c>
      <c r="E264" s="19" t="s">
        <v>259</v>
      </c>
      <c r="F264" s="19" t="s">
        <v>260</v>
      </c>
      <c r="G264" s="19" t="s">
        <v>167</v>
      </c>
      <c r="H264" s="12" t="s">
        <v>49</v>
      </c>
      <c r="I264" s="12" t="s">
        <v>50</v>
      </c>
      <c r="J264" s="20">
        <v>82</v>
      </c>
      <c r="K264" s="19">
        <v>27</v>
      </c>
      <c r="L264" s="19" t="s">
        <v>259</v>
      </c>
      <c r="M264" s="12">
        <v>364</v>
      </c>
      <c r="R264" s="12" t="s">
        <v>1019</v>
      </c>
      <c r="S264" s="12" t="s">
        <v>1020</v>
      </c>
      <c r="T264" s="12">
        <v>364</v>
      </c>
      <c r="U264" s="12" t="s">
        <v>53</v>
      </c>
      <c r="V264" s="12" t="s">
        <v>85</v>
      </c>
      <c r="AB264" s="21">
        <v>40372.940659722219</v>
      </c>
      <c r="AC264" s="12" t="s">
        <v>53</v>
      </c>
    </row>
    <row r="265" spans="1:29" ht="114.75" hidden="1">
      <c r="A265" s="18">
        <v>258</v>
      </c>
      <c r="B265" s="12" t="s">
        <v>755</v>
      </c>
      <c r="C265" s="12">
        <v>164</v>
      </c>
      <c r="D265" s="12">
        <v>1</v>
      </c>
      <c r="E265" s="19" t="s">
        <v>360</v>
      </c>
      <c r="F265" s="19" t="s">
        <v>301</v>
      </c>
      <c r="G265" s="19" t="s">
        <v>333</v>
      </c>
      <c r="H265" s="12" t="s">
        <v>49</v>
      </c>
      <c r="I265" s="12" t="s">
        <v>50</v>
      </c>
      <c r="J265" s="20">
        <v>4</v>
      </c>
      <c r="K265" s="19">
        <v>5</v>
      </c>
      <c r="L265" s="19" t="s">
        <v>360</v>
      </c>
      <c r="R265" s="12" t="s">
        <v>779</v>
      </c>
      <c r="S265" s="12" t="s">
        <v>780</v>
      </c>
      <c r="U265" s="12" t="s">
        <v>53</v>
      </c>
      <c r="V265" s="12" t="s">
        <v>85</v>
      </c>
      <c r="AB265" s="21">
        <v>40372.940659722219</v>
      </c>
      <c r="AC265" s="12" t="s">
        <v>53</v>
      </c>
    </row>
    <row r="266" spans="1:29" ht="114.75" hidden="1">
      <c r="A266" s="18">
        <v>402</v>
      </c>
      <c r="B266" s="12" t="s">
        <v>755</v>
      </c>
      <c r="C266" s="12">
        <v>164</v>
      </c>
      <c r="D266" s="12">
        <v>1</v>
      </c>
      <c r="E266" s="19" t="s">
        <v>360</v>
      </c>
      <c r="F266" s="19" t="s">
        <v>301</v>
      </c>
      <c r="G266" s="19" t="s">
        <v>333</v>
      </c>
      <c r="H266" s="12" t="s">
        <v>49</v>
      </c>
      <c r="I266" s="12" t="s">
        <v>50</v>
      </c>
      <c r="J266" s="20">
        <v>4</v>
      </c>
      <c r="K266" s="19">
        <v>5</v>
      </c>
      <c r="L266" s="19" t="s">
        <v>360</v>
      </c>
      <c r="M266" s="12">
        <v>258</v>
      </c>
      <c r="R266" s="12" t="s">
        <v>779</v>
      </c>
      <c r="S266" s="12" t="s">
        <v>780</v>
      </c>
      <c r="T266" s="12">
        <v>258</v>
      </c>
      <c r="U266" s="12" t="s">
        <v>53</v>
      </c>
      <c r="V266" s="12" t="s">
        <v>85</v>
      </c>
      <c r="AB266" s="21">
        <v>40373.145196759258</v>
      </c>
      <c r="AC266" s="12" t="s">
        <v>53</v>
      </c>
    </row>
    <row r="267" spans="1:29" ht="25.5" hidden="1">
      <c r="A267" s="18">
        <v>292</v>
      </c>
      <c r="B267" s="12" t="s">
        <v>755</v>
      </c>
      <c r="C267" s="12">
        <v>164</v>
      </c>
      <c r="D267" s="12">
        <v>1</v>
      </c>
      <c r="E267" s="19" t="s">
        <v>146</v>
      </c>
      <c r="F267" s="19" t="s">
        <v>147</v>
      </c>
      <c r="G267" s="19" t="s">
        <v>237</v>
      </c>
      <c r="H267" s="12" t="s">
        <v>49</v>
      </c>
      <c r="I267" s="12" t="s">
        <v>50</v>
      </c>
      <c r="J267" s="20">
        <v>25</v>
      </c>
      <c r="K267" s="19">
        <v>10</v>
      </c>
      <c r="L267" s="19" t="s">
        <v>146</v>
      </c>
      <c r="R267" s="12" t="s">
        <v>857</v>
      </c>
      <c r="S267" s="12" t="s">
        <v>858</v>
      </c>
      <c r="U267" s="12" t="s">
        <v>53</v>
      </c>
      <c r="V267" s="12" t="s">
        <v>85</v>
      </c>
      <c r="AB267" s="21">
        <v>40372.940659722219</v>
      </c>
      <c r="AC267" s="12" t="s">
        <v>53</v>
      </c>
    </row>
    <row r="268" spans="1:29" ht="25.5" hidden="1">
      <c r="A268" s="18">
        <v>436</v>
      </c>
      <c r="B268" s="12" t="s">
        <v>755</v>
      </c>
      <c r="C268" s="12">
        <v>164</v>
      </c>
      <c r="D268" s="12">
        <v>1</v>
      </c>
      <c r="E268" s="19" t="s">
        <v>146</v>
      </c>
      <c r="F268" s="19" t="s">
        <v>147</v>
      </c>
      <c r="G268" s="19" t="s">
        <v>237</v>
      </c>
      <c r="H268" s="12" t="s">
        <v>49</v>
      </c>
      <c r="I268" s="12" t="s">
        <v>50</v>
      </c>
      <c r="J268" s="20">
        <v>25</v>
      </c>
      <c r="K268" s="19">
        <v>10</v>
      </c>
      <c r="L268" s="19" t="s">
        <v>146</v>
      </c>
      <c r="M268" s="12">
        <v>292</v>
      </c>
      <c r="R268" s="12" t="s">
        <v>857</v>
      </c>
      <c r="S268" s="12" t="s">
        <v>858</v>
      </c>
      <c r="T268" s="12">
        <v>292</v>
      </c>
      <c r="U268" s="12" t="s">
        <v>53</v>
      </c>
      <c r="V268" s="12" t="s">
        <v>85</v>
      </c>
      <c r="AB268" s="21">
        <v>40372.940659722219</v>
      </c>
      <c r="AC268" s="12" t="s">
        <v>53</v>
      </c>
    </row>
    <row r="269" spans="1:29" ht="25.5" hidden="1">
      <c r="A269" s="18">
        <v>285</v>
      </c>
      <c r="B269" s="12" t="s">
        <v>755</v>
      </c>
      <c r="C269" s="12">
        <v>164</v>
      </c>
      <c r="D269" s="12">
        <v>1</v>
      </c>
      <c r="E269" s="19" t="s">
        <v>142</v>
      </c>
      <c r="F269" s="19" t="s">
        <v>143</v>
      </c>
      <c r="G269" s="19" t="s">
        <v>138</v>
      </c>
      <c r="H269" s="12" t="s">
        <v>49</v>
      </c>
      <c r="I269" s="12" t="s">
        <v>50</v>
      </c>
      <c r="J269" s="20">
        <v>24</v>
      </c>
      <c r="K269" s="19">
        <v>23</v>
      </c>
      <c r="L269" s="19" t="s">
        <v>142</v>
      </c>
      <c r="N269" s="12" t="s">
        <v>67</v>
      </c>
      <c r="Q269" s="18">
        <v>1</v>
      </c>
      <c r="R269" s="12" t="s">
        <v>844</v>
      </c>
      <c r="S269" s="12" t="s">
        <v>845</v>
      </c>
      <c r="T269" s="12" t="s">
        <v>846</v>
      </c>
      <c r="U269" s="12" t="s">
        <v>53</v>
      </c>
      <c r="V269" s="12" t="s">
        <v>53</v>
      </c>
      <c r="X269" s="12" t="s">
        <v>847</v>
      </c>
      <c r="Y269" s="12" t="s">
        <v>1889</v>
      </c>
      <c r="Z269" s="12" t="s">
        <v>1950</v>
      </c>
      <c r="AA269" s="12">
        <v>1.01</v>
      </c>
      <c r="AB269" s="21">
        <v>40379.555393518516</v>
      </c>
      <c r="AC269" s="12" t="s">
        <v>53</v>
      </c>
    </row>
    <row r="270" spans="1:29" ht="178.5" hidden="1">
      <c r="A270" s="18">
        <v>429</v>
      </c>
      <c r="B270" s="12" t="s">
        <v>755</v>
      </c>
      <c r="C270" s="12">
        <v>164</v>
      </c>
      <c r="D270" s="12">
        <v>1</v>
      </c>
      <c r="E270" s="19" t="s">
        <v>142</v>
      </c>
      <c r="F270" s="19" t="s">
        <v>143</v>
      </c>
      <c r="G270" s="19" t="s">
        <v>138</v>
      </c>
      <c r="H270" s="12" t="s">
        <v>49</v>
      </c>
      <c r="I270" s="12" t="s">
        <v>50</v>
      </c>
      <c r="J270" s="20">
        <v>24</v>
      </c>
      <c r="K270" s="19">
        <v>23</v>
      </c>
      <c r="L270" s="19" t="s">
        <v>142</v>
      </c>
      <c r="M270" s="12">
        <v>285</v>
      </c>
      <c r="N270" s="12" t="s">
        <v>104</v>
      </c>
      <c r="Q270" s="18">
        <v>1</v>
      </c>
      <c r="R270" s="12" t="s">
        <v>844</v>
      </c>
      <c r="S270" s="12" t="s">
        <v>845</v>
      </c>
      <c r="T270" s="12" t="s">
        <v>1091</v>
      </c>
      <c r="U270" s="12" t="s">
        <v>53</v>
      </c>
      <c r="V270" s="12" t="s">
        <v>53</v>
      </c>
      <c r="X270" s="12" t="s">
        <v>1092</v>
      </c>
      <c r="Y270" s="12" t="s">
        <v>1889</v>
      </c>
      <c r="Z270" s="12" t="s">
        <v>1970</v>
      </c>
      <c r="AA270" s="12">
        <v>1.01</v>
      </c>
      <c r="AB270" s="21">
        <v>40379.555393518516</v>
      </c>
      <c r="AC270" s="12" t="s">
        <v>53</v>
      </c>
    </row>
    <row r="271" spans="1:29" ht="25.5" hidden="1">
      <c r="A271" s="18">
        <v>290</v>
      </c>
      <c r="B271" s="12" t="s">
        <v>755</v>
      </c>
      <c r="C271" s="12">
        <v>164</v>
      </c>
      <c r="D271" s="12">
        <v>1</v>
      </c>
      <c r="E271" s="19" t="s">
        <v>142</v>
      </c>
      <c r="F271" s="19" t="s">
        <v>143</v>
      </c>
      <c r="G271" s="19" t="s">
        <v>334</v>
      </c>
      <c r="H271" s="12" t="s">
        <v>111</v>
      </c>
      <c r="I271" s="12" t="s">
        <v>77</v>
      </c>
      <c r="J271" s="20">
        <v>24</v>
      </c>
      <c r="K271" s="19">
        <v>19</v>
      </c>
      <c r="L271" s="19" t="s">
        <v>142</v>
      </c>
      <c r="R271" s="12" t="s">
        <v>854</v>
      </c>
      <c r="S271" s="12" t="s">
        <v>392</v>
      </c>
      <c r="U271" s="12" t="s">
        <v>53</v>
      </c>
      <c r="V271" s="12" t="s">
        <v>85</v>
      </c>
      <c r="AB271" s="21">
        <v>40372.940659722219</v>
      </c>
      <c r="AC271" s="12" t="s">
        <v>53</v>
      </c>
    </row>
    <row r="272" spans="1:29" ht="255" hidden="1">
      <c r="A272" s="18">
        <v>434</v>
      </c>
      <c r="B272" s="12" t="s">
        <v>755</v>
      </c>
      <c r="C272" s="12">
        <v>164</v>
      </c>
      <c r="D272" s="12">
        <v>1</v>
      </c>
      <c r="E272" s="19" t="s">
        <v>142</v>
      </c>
      <c r="F272" s="19" t="s">
        <v>143</v>
      </c>
      <c r="G272" s="19" t="s">
        <v>334</v>
      </c>
      <c r="H272" s="12" t="s">
        <v>111</v>
      </c>
      <c r="I272" s="12" t="s">
        <v>77</v>
      </c>
      <c r="J272" s="20">
        <v>24</v>
      </c>
      <c r="K272" s="19">
        <v>19</v>
      </c>
      <c r="L272" s="19" t="s">
        <v>142</v>
      </c>
      <c r="M272" s="12">
        <v>290</v>
      </c>
      <c r="N272" s="12" t="s">
        <v>104</v>
      </c>
      <c r="Q272" s="18">
        <v>1</v>
      </c>
      <c r="R272" s="12" t="s">
        <v>854</v>
      </c>
      <c r="S272" s="12" t="s">
        <v>392</v>
      </c>
      <c r="T272" s="12" t="s">
        <v>1095</v>
      </c>
      <c r="U272" s="12" t="s">
        <v>53</v>
      </c>
      <c r="V272" s="12" t="s">
        <v>53</v>
      </c>
      <c r="X272" s="12" t="s">
        <v>1096</v>
      </c>
      <c r="Y272" s="12" t="s">
        <v>1889</v>
      </c>
      <c r="Z272" s="12" t="s">
        <v>1972</v>
      </c>
      <c r="AA272" s="12">
        <v>1.01</v>
      </c>
      <c r="AB272" s="21">
        <v>40379.555393518516</v>
      </c>
      <c r="AC272" s="12" t="s">
        <v>53</v>
      </c>
    </row>
    <row r="273" spans="1:29" ht="25.5" hidden="1">
      <c r="A273" s="18">
        <v>345</v>
      </c>
      <c r="B273" s="12" t="s">
        <v>755</v>
      </c>
      <c r="C273" s="12">
        <v>164</v>
      </c>
      <c r="D273" s="12">
        <v>1</v>
      </c>
      <c r="E273" s="19" t="s">
        <v>247</v>
      </c>
      <c r="F273" s="19" t="s">
        <v>255</v>
      </c>
      <c r="G273" s="19" t="s">
        <v>301</v>
      </c>
      <c r="H273" s="12" t="s">
        <v>111</v>
      </c>
      <c r="I273" s="12" t="s">
        <v>77</v>
      </c>
      <c r="J273" s="20">
        <v>81</v>
      </c>
      <c r="K273" s="19">
        <v>4</v>
      </c>
      <c r="L273" s="19" t="s">
        <v>247</v>
      </c>
      <c r="R273" s="12" t="s">
        <v>982</v>
      </c>
      <c r="S273" s="12" t="s">
        <v>392</v>
      </c>
      <c r="U273" s="12" t="s">
        <v>53</v>
      </c>
      <c r="V273" s="12" t="s">
        <v>85</v>
      </c>
      <c r="AB273" s="21">
        <v>40372.940659722219</v>
      </c>
      <c r="AC273" s="12" t="s">
        <v>53</v>
      </c>
    </row>
    <row r="274" spans="1:29" ht="25.5" hidden="1">
      <c r="A274" s="18">
        <v>489</v>
      </c>
      <c r="B274" s="12" t="s">
        <v>755</v>
      </c>
      <c r="C274" s="12">
        <v>164</v>
      </c>
      <c r="D274" s="12">
        <v>1</v>
      </c>
      <c r="E274" s="19" t="s">
        <v>247</v>
      </c>
      <c r="F274" s="19" t="s">
        <v>255</v>
      </c>
      <c r="G274" s="19" t="s">
        <v>301</v>
      </c>
      <c r="H274" s="12" t="s">
        <v>111</v>
      </c>
      <c r="I274" s="12" t="s">
        <v>77</v>
      </c>
      <c r="J274" s="20">
        <v>81</v>
      </c>
      <c r="K274" s="19">
        <v>4</v>
      </c>
      <c r="L274" s="19" t="s">
        <v>247</v>
      </c>
      <c r="M274" s="12">
        <v>345</v>
      </c>
      <c r="R274" s="12" t="s">
        <v>982</v>
      </c>
      <c r="S274" s="12" t="s">
        <v>392</v>
      </c>
      <c r="T274" s="12">
        <v>345</v>
      </c>
      <c r="U274" s="12" t="s">
        <v>53</v>
      </c>
      <c r="V274" s="12" t="s">
        <v>85</v>
      </c>
      <c r="AB274" s="21">
        <v>40372.940659722219</v>
      </c>
      <c r="AC274" s="12" t="s">
        <v>53</v>
      </c>
    </row>
    <row r="275" spans="1:29" ht="51" hidden="1">
      <c r="A275" s="18">
        <v>352</v>
      </c>
      <c r="B275" s="12" t="s">
        <v>755</v>
      </c>
      <c r="C275" s="12">
        <v>164</v>
      </c>
      <c r="D275" s="12">
        <v>1</v>
      </c>
      <c r="E275" s="19" t="s">
        <v>254</v>
      </c>
      <c r="F275" s="19" t="s">
        <v>255</v>
      </c>
      <c r="G275" s="19" t="s">
        <v>178</v>
      </c>
      <c r="H275" s="12" t="s">
        <v>49</v>
      </c>
      <c r="I275" s="12" t="s">
        <v>50</v>
      </c>
      <c r="J275" s="20">
        <v>81</v>
      </c>
      <c r="K275" s="19">
        <v>44</v>
      </c>
      <c r="L275" s="19" t="s">
        <v>254</v>
      </c>
      <c r="R275" s="12" t="s">
        <v>995</v>
      </c>
      <c r="S275" s="12" t="s">
        <v>996</v>
      </c>
      <c r="U275" s="12" t="s">
        <v>53</v>
      </c>
      <c r="V275" s="12" t="s">
        <v>85</v>
      </c>
      <c r="AB275" s="21">
        <v>40372.940659722219</v>
      </c>
      <c r="AC275" s="12" t="s">
        <v>53</v>
      </c>
    </row>
    <row r="276" spans="1:29" ht="51" hidden="1">
      <c r="A276" s="18">
        <v>496</v>
      </c>
      <c r="B276" s="12" t="s">
        <v>755</v>
      </c>
      <c r="C276" s="12">
        <v>164</v>
      </c>
      <c r="D276" s="12">
        <v>1</v>
      </c>
      <c r="E276" s="19" t="s">
        <v>254</v>
      </c>
      <c r="F276" s="19" t="s">
        <v>255</v>
      </c>
      <c r="G276" s="19" t="s">
        <v>178</v>
      </c>
      <c r="H276" s="12" t="s">
        <v>49</v>
      </c>
      <c r="I276" s="12" t="s">
        <v>50</v>
      </c>
      <c r="J276" s="20">
        <v>81</v>
      </c>
      <c r="K276" s="19">
        <v>44</v>
      </c>
      <c r="L276" s="19" t="s">
        <v>254</v>
      </c>
      <c r="M276" s="12">
        <v>352</v>
      </c>
      <c r="R276" s="12" t="s">
        <v>995</v>
      </c>
      <c r="S276" s="12" t="s">
        <v>996</v>
      </c>
      <c r="T276" s="12">
        <v>352</v>
      </c>
      <c r="U276" s="12" t="s">
        <v>53</v>
      </c>
      <c r="V276" s="12" t="s">
        <v>85</v>
      </c>
      <c r="AB276" s="21">
        <v>40372.940659722219</v>
      </c>
      <c r="AC276" s="12" t="s">
        <v>53</v>
      </c>
    </row>
    <row r="277" spans="1:29" ht="12.75" hidden="1">
      <c r="A277" s="18">
        <v>320</v>
      </c>
      <c r="B277" s="12" t="s">
        <v>755</v>
      </c>
      <c r="C277" s="12">
        <v>164</v>
      </c>
      <c r="D277" s="12">
        <v>1</v>
      </c>
      <c r="E277" s="19" t="s">
        <v>583</v>
      </c>
      <c r="F277" s="19" t="s">
        <v>187</v>
      </c>
      <c r="G277" s="19" t="s">
        <v>117</v>
      </c>
      <c r="H277" s="12" t="s">
        <v>111</v>
      </c>
      <c r="I277" s="12" t="s">
        <v>77</v>
      </c>
      <c r="J277" s="20">
        <v>41</v>
      </c>
      <c r="K277" s="19">
        <v>34</v>
      </c>
      <c r="L277" s="19" t="s">
        <v>583</v>
      </c>
      <c r="R277" s="12" t="s">
        <v>925</v>
      </c>
      <c r="S277" s="12" t="s">
        <v>926</v>
      </c>
      <c r="U277" s="12" t="s">
        <v>53</v>
      </c>
      <c r="V277" s="12" t="s">
        <v>54</v>
      </c>
      <c r="AB277" s="21">
        <v>40372.940659722219</v>
      </c>
      <c r="AC277" s="12" t="s">
        <v>53</v>
      </c>
    </row>
    <row r="278" spans="1:29" ht="12.75" hidden="1">
      <c r="A278" s="18">
        <v>464</v>
      </c>
      <c r="B278" s="12" t="s">
        <v>755</v>
      </c>
      <c r="C278" s="12">
        <v>164</v>
      </c>
      <c r="D278" s="12">
        <v>1</v>
      </c>
      <c r="E278" s="19" t="s">
        <v>583</v>
      </c>
      <c r="F278" s="19" t="s">
        <v>187</v>
      </c>
      <c r="G278" s="19" t="s">
        <v>117</v>
      </c>
      <c r="H278" s="12" t="s">
        <v>111</v>
      </c>
      <c r="I278" s="12" t="s">
        <v>77</v>
      </c>
      <c r="J278" s="20">
        <v>41</v>
      </c>
      <c r="K278" s="19">
        <v>34</v>
      </c>
      <c r="L278" s="19" t="s">
        <v>583</v>
      </c>
      <c r="M278" s="12">
        <v>320</v>
      </c>
      <c r="R278" s="12" t="s">
        <v>925</v>
      </c>
      <c r="S278" s="12" t="s">
        <v>926</v>
      </c>
      <c r="T278" s="12">
        <v>320</v>
      </c>
      <c r="U278" s="12" t="s">
        <v>53</v>
      </c>
      <c r="V278" s="12" t="s">
        <v>54</v>
      </c>
      <c r="AB278" s="21">
        <v>40372.940659722219</v>
      </c>
      <c r="AC278" s="12" t="s">
        <v>53</v>
      </c>
    </row>
    <row r="279" spans="1:29" ht="25.5" hidden="1">
      <c r="A279" s="18">
        <v>354</v>
      </c>
      <c r="B279" s="12" t="s">
        <v>755</v>
      </c>
      <c r="C279" s="12">
        <v>164</v>
      </c>
      <c r="D279" s="12">
        <v>1</v>
      </c>
      <c r="E279" s="19" t="s">
        <v>254</v>
      </c>
      <c r="F279" s="19" t="s">
        <v>255</v>
      </c>
      <c r="G279" s="19" t="s">
        <v>192</v>
      </c>
      <c r="H279" s="12" t="s">
        <v>111</v>
      </c>
      <c r="I279" s="12" t="s">
        <v>77</v>
      </c>
      <c r="J279" s="20">
        <v>81</v>
      </c>
      <c r="K279" s="19">
        <v>45</v>
      </c>
      <c r="L279" s="19" t="s">
        <v>254</v>
      </c>
      <c r="N279" s="12" t="s">
        <v>67</v>
      </c>
      <c r="Q279" s="18">
        <v>1</v>
      </c>
      <c r="R279" s="12" t="s">
        <v>999</v>
      </c>
      <c r="S279" s="12" t="s">
        <v>1000</v>
      </c>
      <c r="T279" s="12" t="s">
        <v>1001</v>
      </c>
      <c r="U279" s="12" t="s">
        <v>53</v>
      </c>
      <c r="V279" s="12" t="s">
        <v>53</v>
      </c>
      <c r="X279" s="12" t="s">
        <v>1002</v>
      </c>
      <c r="Y279" s="12" t="s">
        <v>1889</v>
      </c>
      <c r="Z279" s="12" t="s">
        <v>1960</v>
      </c>
      <c r="AA279" s="12">
        <v>1.01</v>
      </c>
      <c r="AB279" s="21">
        <v>40379.555393518516</v>
      </c>
      <c r="AC279" s="12" t="s">
        <v>53</v>
      </c>
    </row>
    <row r="280" spans="1:29" ht="25.5" hidden="1">
      <c r="A280" s="18">
        <v>498</v>
      </c>
      <c r="B280" s="12" t="s">
        <v>755</v>
      </c>
      <c r="C280" s="12">
        <v>164</v>
      </c>
      <c r="D280" s="12">
        <v>1</v>
      </c>
      <c r="E280" s="19" t="s">
        <v>254</v>
      </c>
      <c r="F280" s="19" t="s">
        <v>255</v>
      </c>
      <c r="G280" s="19" t="s">
        <v>192</v>
      </c>
      <c r="H280" s="12" t="s">
        <v>111</v>
      </c>
      <c r="I280" s="12" t="s">
        <v>77</v>
      </c>
      <c r="J280" s="20">
        <v>81</v>
      </c>
      <c r="K280" s="19">
        <v>45</v>
      </c>
      <c r="L280" s="19" t="s">
        <v>254</v>
      </c>
      <c r="M280" s="12">
        <v>354</v>
      </c>
      <c r="R280" s="12" t="s">
        <v>999</v>
      </c>
      <c r="S280" s="12" t="s">
        <v>1000</v>
      </c>
      <c r="T280" s="12">
        <v>354</v>
      </c>
      <c r="U280" s="12" t="s">
        <v>53</v>
      </c>
      <c r="V280" s="12" t="s">
        <v>85</v>
      </c>
      <c r="AB280" s="21">
        <v>40372.940659722219</v>
      </c>
      <c r="AC280" s="12" t="s">
        <v>53</v>
      </c>
    </row>
    <row r="281" spans="1:29" ht="38.25" hidden="1">
      <c r="A281" s="18">
        <v>392</v>
      </c>
      <c r="B281" s="12" t="s">
        <v>755</v>
      </c>
      <c r="C281" s="12">
        <v>164</v>
      </c>
      <c r="D281" s="12">
        <v>1</v>
      </c>
      <c r="E281" s="19" t="s">
        <v>247</v>
      </c>
      <c r="F281" s="19" t="s">
        <v>248</v>
      </c>
      <c r="G281" s="19" t="s">
        <v>163</v>
      </c>
      <c r="H281" s="12" t="s">
        <v>49</v>
      </c>
      <c r="I281" s="12" t="s">
        <v>50</v>
      </c>
      <c r="J281" s="20">
        <v>80</v>
      </c>
      <c r="K281" s="19">
        <v>48</v>
      </c>
      <c r="L281" s="19" t="s">
        <v>247</v>
      </c>
      <c r="R281" s="12" t="s">
        <v>1080</v>
      </c>
      <c r="S281" s="12" t="s">
        <v>392</v>
      </c>
      <c r="U281" s="12" t="s">
        <v>53</v>
      </c>
      <c r="V281" s="12" t="s">
        <v>85</v>
      </c>
      <c r="AB281" s="21">
        <v>40372.940659722219</v>
      </c>
      <c r="AC281" s="12" t="s">
        <v>53</v>
      </c>
    </row>
    <row r="282" spans="1:29" ht="38.25" hidden="1">
      <c r="A282" s="18">
        <v>536</v>
      </c>
      <c r="B282" s="12" t="s">
        <v>755</v>
      </c>
      <c r="C282" s="12">
        <v>164</v>
      </c>
      <c r="D282" s="12">
        <v>1</v>
      </c>
      <c r="E282" s="19" t="s">
        <v>247</v>
      </c>
      <c r="F282" s="19" t="s">
        <v>248</v>
      </c>
      <c r="G282" s="19" t="s">
        <v>163</v>
      </c>
      <c r="H282" s="12" t="s">
        <v>49</v>
      </c>
      <c r="I282" s="12" t="s">
        <v>50</v>
      </c>
      <c r="J282" s="20">
        <v>80</v>
      </c>
      <c r="K282" s="19">
        <v>48</v>
      </c>
      <c r="L282" s="19" t="s">
        <v>247</v>
      </c>
      <c r="M282" s="12">
        <v>392</v>
      </c>
      <c r="R282" s="12" t="s">
        <v>1080</v>
      </c>
      <c r="S282" s="12" t="s">
        <v>392</v>
      </c>
      <c r="T282" s="12">
        <v>392</v>
      </c>
      <c r="U282" s="12" t="s">
        <v>53</v>
      </c>
      <c r="V282" s="12" t="s">
        <v>85</v>
      </c>
      <c r="AB282" s="21">
        <v>40372.940659722219</v>
      </c>
      <c r="AC282" s="12" t="s">
        <v>53</v>
      </c>
    </row>
    <row r="283" spans="1:29" ht="38.25" hidden="1">
      <c r="A283" s="18">
        <v>253</v>
      </c>
      <c r="B283" s="12" t="s">
        <v>755</v>
      </c>
      <c r="C283" s="12">
        <v>164</v>
      </c>
      <c r="D283" s="12">
        <v>1</v>
      </c>
      <c r="E283" s="19" t="s">
        <v>360</v>
      </c>
      <c r="F283" s="19" t="s">
        <v>301</v>
      </c>
      <c r="G283" s="19" t="s">
        <v>46</v>
      </c>
      <c r="H283" s="12" t="s">
        <v>49</v>
      </c>
      <c r="I283" s="12" t="s">
        <v>50</v>
      </c>
      <c r="J283" s="20">
        <v>4</v>
      </c>
      <c r="K283" s="19">
        <v>3</v>
      </c>
      <c r="L283" s="19" t="s">
        <v>360</v>
      </c>
      <c r="R283" s="12" t="s">
        <v>766</v>
      </c>
      <c r="S283" s="12" t="s">
        <v>767</v>
      </c>
      <c r="U283" s="12" t="s">
        <v>53</v>
      </c>
      <c r="V283" s="12" t="s">
        <v>85</v>
      </c>
      <c r="AB283" s="21">
        <v>40372.940659722219</v>
      </c>
      <c r="AC283" s="12" t="s">
        <v>53</v>
      </c>
    </row>
    <row r="284" spans="1:29" ht="38.25" hidden="1">
      <c r="A284" s="18">
        <v>397</v>
      </c>
      <c r="B284" s="12" t="s">
        <v>755</v>
      </c>
      <c r="C284" s="12">
        <v>164</v>
      </c>
      <c r="D284" s="12">
        <v>1</v>
      </c>
      <c r="E284" s="19" t="s">
        <v>360</v>
      </c>
      <c r="F284" s="19" t="s">
        <v>301</v>
      </c>
      <c r="G284" s="19" t="s">
        <v>46</v>
      </c>
      <c r="H284" s="12" t="s">
        <v>49</v>
      </c>
      <c r="I284" s="12" t="s">
        <v>50</v>
      </c>
      <c r="J284" s="20">
        <v>4</v>
      </c>
      <c r="K284" s="19">
        <v>3</v>
      </c>
      <c r="L284" s="19" t="s">
        <v>360</v>
      </c>
      <c r="M284" s="12">
        <v>253</v>
      </c>
      <c r="R284" s="12" t="s">
        <v>766</v>
      </c>
      <c r="S284" s="12" t="s">
        <v>767</v>
      </c>
      <c r="T284" s="12">
        <v>253</v>
      </c>
      <c r="U284" s="12" t="s">
        <v>53</v>
      </c>
      <c r="V284" s="12" t="s">
        <v>85</v>
      </c>
      <c r="AB284" s="21">
        <v>40373.145590277774</v>
      </c>
      <c r="AC284" s="12" t="s">
        <v>53</v>
      </c>
    </row>
    <row r="285" spans="1:29" ht="76.5" hidden="1">
      <c r="A285" s="18">
        <v>343</v>
      </c>
      <c r="B285" s="12" t="s">
        <v>755</v>
      </c>
      <c r="C285" s="12">
        <v>164</v>
      </c>
      <c r="D285" s="12">
        <v>1</v>
      </c>
      <c r="E285" s="19" t="s">
        <v>247</v>
      </c>
      <c r="F285" s="19" t="s">
        <v>248</v>
      </c>
      <c r="G285" s="19" t="s">
        <v>973</v>
      </c>
      <c r="H285" s="12" t="s">
        <v>111</v>
      </c>
      <c r="I285" s="12" t="s">
        <v>77</v>
      </c>
      <c r="J285" s="20">
        <v>80</v>
      </c>
      <c r="K285" s="19">
        <v>50</v>
      </c>
      <c r="L285" s="19" t="s">
        <v>247</v>
      </c>
      <c r="N285" s="12" t="s">
        <v>67</v>
      </c>
      <c r="Q285" s="18">
        <v>1</v>
      </c>
      <c r="R285" s="12" t="s">
        <v>974</v>
      </c>
      <c r="S285" s="12" t="s">
        <v>975</v>
      </c>
      <c r="T285" s="12" t="s">
        <v>976</v>
      </c>
      <c r="U285" s="12" t="s">
        <v>53</v>
      </c>
      <c r="V285" s="12" t="s">
        <v>53</v>
      </c>
      <c r="X285" s="12" t="s">
        <v>977</v>
      </c>
      <c r="Y285" s="12" t="s">
        <v>1889</v>
      </c>
      <c r="Z285" s="12" t="s">
        <v>1958</v>
      </c>
      <c r="AA285" s="12">
        <v>1.01</v>
      </c>
      <c r="AB285" s="21">
        <v>40379.555393518516</v>
      </c>
      <c r="AC285" s="12" t="s">
        <v>53</v>
      </c>
    </row>
    <row r="286" spans="1:29" ht="25.5" hidden="1">
      <c r="A286" s="18">
        <v>487</v>
      </c>
      <c r="B286" s="12" t="s">
        <v>755</v>
      </c>
      <c r="C286" s="12">
        <v>164</v>
      </c>
      <c r="D286" s="12">
        <v>1</v>
      </c>
      <c r="E286" s="19" t="s">
        <v>247</v>
      </c>
      <c r="F286" s="19" t="s">
        <v>248</v>
      </c>
      <c r="G286" s="19" t="s">
        <v>973</v>
      </c>
      <c r="H286" s="12" t="s">
        <v>111</v>
      </c>
      <c r="I286" s="12" t="s">
        <v>77</v>
      </c>
      <c r="J286" s="20">
        <v>80</v>
      </c>
      <c r="K286" s="19">
        <v>50</v>
      </c>
      <c r="L286" s="19" t="s">
        <v>247</v>
      </c>
      <c r="M286" s="12">
        <v>343</v>
      </c>
      <c r="N286" s="12" t="s">
        <v>67</v>
      </c>
      <c r="Q286" s="18">
        <v>1</v>
      </c>
      <c r="R286" s="12" t="s">
        <v>974</v>
      </c>
      <c r="S286" s="12" t="s">
        <v>975</v>
      </c>
      <c r="T286" s="12" t="s">
        <v>1109</v>
      </c>
      <c r="U286" s="12" t="s">
        <v>53</v>
      </c>
      <c r="V286" s="12" t="s">
        <v>53</v>
      </c>
      <c r="AB286" s="21">
        <v>40373.90828703704</v>
      </c>
      <c r="AC286" s="12" t="s">
        <v>53</v>
      </c>
    </row>
    <row r="287" spans="1:29" ht="280.5">
      <c r="A287" s="18">
        <v>122</v>
      </c>
      <c r="B287" s="12" t="s">
        <v>464</v>
      </c>
      <c r="C287" s="12">
        <v>164</v>
      </c>
      <c r="D287" s="12">
        <v>1</v>
      </c>
      <c r="E287" s="19" t="s">
        <v>295</v>
      </c>
      <c r="F287" s="19" t="s">
        <v>296</v>
      </c>
      <c r="G287" s="19" t="s">
        <v>58</v>
      </c>
      <c r="H287" s="12" t="s">
        <v>49</v>
      </c>
      <c r="I287" s="12" t="s">
        <v>50</v>
      </c>
      <c r="J287" s="20">
        <v>42</v>
      </c>
      <c r="K287" s="19">
        <v>8</v>
      </c>
      <c r="L287" s="19" t="s">
        <v>295</v>
      </c>
      <c r="R287" s="12" t="s">
        <v>465</v>
      </c>
      <c r="S287" s="12" t="s">
        <v>466</v>
      </c>
      <c r="T287" s="12" t="s">
        <v>2410</v>
      </c>
      <c r="U287" s="12" t="s">
        <v>53</v>
      </c>
      <c r="V287" s="12" t="s">
        <v>54</v>
      </c>
      <c r="AB287" s="21">
        <v>40372.940659722219</v>
      </c>
      <c r="AC287" s="12" t="s">
        <v>53</v>
      </c>
    </row>
    <row r="288" spans="1:29" ht="51">
      <c r="A288" s="18">
        <v>123</v>
      </c>
      <c r="B288" s="12" t="s">
        <v>464</v>
      </c>
      <c r="C288" s="12">
        <v>164</v>
      </c>
      <c r="D288" s="12">
        <v>1</v>
      </c>
      <c r="E288" s="19" t="s">
        <v>295</v>
      </c>
      <c r="F288" s="19" t="s">
        <v>296</v>
      </c>
      <c r="G288" s="19" t="s">
        <v>121</v>
      </c>
      <c r="H288" s="12" t="s">
        <v>49</v>
      </c>
      <c r="I288" s="12" t="s">
        <v>50</v>
      </c>
      <c r="J288" s="20">
        <v>42</v>
      </c>
      <c r="K288" s="19">
        <v>11</v>
      </c>
      <c r="L288" s="19" t="s">
        <v>295</v>
      </c>
      <c r="R288" s="12" t="s">
        <v>467</v>
      </c>
      <c r="S288" s="12" t="s">
        <v>468</v>
      </c>
      <c r="T288" s="29" t="s">
        <v>2474</v>
      </c>
      <c r="U288" s="12" t="s">
        <v>53</v>
      </c>
      <c r="V288" s="12" t="s">
        <v>54</v>
      </c>
      <c r="AB288" s="21">
        <v>40372.940659722219</v>
      </c>
      <c r="AC288" s="12" t="s">
        <v>53</v>
      </c>
    </row>
    <row r="289" spans="1:29" ht="127.5" hidden="1">
      <c r="A289" s="18">
        <v>331</v>
      </c>
      <c r="B289" s="12" t="s">
        <v>755</v>
      </c>
      <c r="C289" s="12">
        <v>164</v>
      </c>
      <c r="D289" s="12">
        <v>1</v>
      </c>
      <c r="E289" s="19" t="s">
        <v>101</v>
      </c>
      <c r="F289" s="19" t="s">
        <v>102</v>
      </c>
      <c r="G289" s="19" t="s">
        <v>58</v>
      </c>
      <c r="H289" s="12" t="s">
        <v>49</v>
      </c>
      <c r="I289" s="12" t="s">
        <v>50</v>
      </c>
      <c r="J289" s="20">
        <v>71</v>
      </c>
      <c r="K289" s="19">
        <v>8</v>
      </c>
      <c r="L289" s="19" t="s">
        <v>101</v>
      </c>
      <c r="N289" s="12" t="s">
        <v>67</v>
      </c>
      <c r="Q289" s="18">
        <v>2</v>
      </c>
      <c r="R289" s="12" t="s">
        <v>947</v>
      </c>
      <c r="S289" s="12" t="s">
        <v>948</v>
      </c>
      <c r="T289" s="12" t="s">
        <v>949</v>
      </c>
      <c r="U289" s="12" t="s">
        <v>53</v>
      </c>
      <c r="V289" s="12" t="s">
        <v>107</v>
      </c>
      <c r="AB289" s="21">
        <v>40374.507314814815</v>
      </c>
      <c r="AC289" s="12" t="s">
        <v>53</v>
      </c>
    </row>
    <row r="290" spans="1:29" ht="127.5" hidden="1">
      <c r="A290" s="18">
        <v>475</v>
      </c>
      <c r="B290" s="12" t="s">
        <v>755</v>
      </c>
      <c r="C290" s="12">
        <v>164</v>
      </c>
      <c r="D290" s="12">
        <v>1</v>
      </c>
      <c r="E290" s="19" t="s">
        <v>101</v>
      </c>
      <c r="F290" s="19" t="s">
        <v>102</v>
      </c>
      <c r="G290" s="19" t="s">
        <v>58</v>
      </c>
      <c r="H290" s="12" t="s">
        <v>49</v>
      </c>
      <c r="I290" s="12" t="s">
        <v>50</v>
      </c>
      <c r="J290" s="20">
        <v>71</v>
      </c>
      <c r="K290" s="19">
        <v>8</v>
      </c>
      <c r="L290" s="19" t="s">
        <v>101</v>
      </c>
      <c r="M290" s="12">
        <v>331</v>
      </c>
      <c r="N290" s="12" t="s">
        <v>67</v>
      </c>
      <c r="Q290" s="18">
        <v>2</v>
      </c>
      <c r="R290" s="12" t="s">
        <v>947</v>
      </c>
      <c r="S290" s="12" t="s">
        <v>948</v>
      </c>
      <c r="T290" s="12" t="s">
        <v>1107</v>
      </c>
      <c r="U290" s="12" t="s">
        <v>53</v>
      </c>
      <c r="V290" s="12" t="s">
        <v>107</v>
      </c>
      <c r="AB290" s="21">
        <v>40374.506886574076</v>
      </c>
      <c r="AC290" s="12" t="s">
        <v>53</v>
      </c>
    </row>
    <row r="291" spans="1:29" ht="102" hidden="1">
      <c r="A291" s="18">
        <v>372</v>
      </c>
      <c r="B291" s="12" t="s">
        <v>755</v>
      </c>
      <c r="C291" s="12">
        <v>164</v>
      </c>
      <c r="D291" s="12">
        <v>1</v>
      </c>
      <c r="E291" s="19" t="s">
        <v>395</v>
      </c>
      <c r="F291" s="19" t="s">
        <v>396</v>
      </c>
      <c r="G291" s="19" t="s">
        <v>338</v>
      </c>
      <c r="H291" s="12" t="s">
        <v>49</v>
      </c>
      <c r="I291" s="12" t="s">
        <v>50</v>
      </c>
      <c r="J291" s="20">
        <v>93</v>
      </c>
      <c r="K291" s="19">
        <v>17</v>
      </c>
      <c r="L291" s="19" t="s">
        <v>395</v>
      </c>
      <c r="R291" s="12" t="s">
        <v>1034</v>
      </c>
      <c r="S291" s="12" t="s">
        <v>1035</v>
      </c>
      <c r="U291" s="12" t="s">
        <v>53</v>
      </c>
      <c r="V291" s="12" t="s">
        <v>85</v>
      </c>
      <c r="AB291" s="21">
        <v>40372.940659722219</v>
      </c>
      <c r="AC291" s="12" t="s">
        <v>53</v>
      </c>
    </row>
    <row r="292" spans="1:29" ht="102" hidden="1">
      <c r="A292" s="18">
        <v>516</v>
      </c>
      <c r="B292" s="12" t="s">
        <v>755</v>
      </c>
      <c r="C292" s="12">
        <v>164</v>
      </c>
      <c r="D292" s="12">
        <v>1</v>
      </c>
      <c r="E292" s="19" t="s">
        <v>395</v>
      </c>
      <c r="F292" s="19" t="s">
        <v>396</v>
      </c>
      <c r="G292" s="19" t="s">
        <v>338</v>
      </c>
      <c r="H292" s="12" t="s">
        <v>49</v>
      </c>
      <c r="I292" s="12" t="s">
        <v>50</v>
      </c>
      <c r="J292" s="20">
        <v>93</v>
      </c>
      <c r="K292" s="19">
        <v>17</v>
      </c>
      <c r="L292" s="19" t="s">
        <v>395</v>
      </c>
      <c r="M292" s="12">
        <v>372</v>
      </c>
      <c r="R292" s="12" t="s">
        <v>1034</v>
      </c>
      <c r="S292" s="12" t="s">
        <v>1035</v>
      </c>
      <c r="T292" s="12">
        <v>372</v>
      </c>
      <c r="U292" s="12" t="s">
        <v>53</v>
      </c>
      <c r="V292" s="12" t="s">
        <v>85</v>
      </c>
      <c r="AB292" s="21">
        <v>40372.940659722219</v>
      </c>
      <c r="AC292" s="12" t="s">
        <v>53</v>
      </c>
    </row>
    <row r="293" spans="1:29" ht="25.5" hidden="1">
      <c r="A293" s="18">
        <v>346</v>
      </c>
      <c r="B293" s="12" t="s">
        <v>755</v>
      </c>
      <c r="C293" s="12">
        <v>164</v>
      </c>
      <c r="D293" s="12">
        <v>1</v>
      </c>
      <c r="E293" s="19" t="s">
        <v>247</v>
      </c>
      <c r="F293" s="19" t="s">
        <v>255</v>
      </c>
      <c r="G293" s="19" t="s">
        <v>301</v>
      </c>
      <c r="H293" s="12" t="s">
        <v>111</v>
      </c>
      <c r="I293" s="12" t="s">
        <v>77</v>
      </c>
      <c r="J293" s="20">
        <v>81</v>
      </c>
      <c r="K293" s="19">
        <v>4</v>
      </c>
      <c r="L293" s="19" t="s">
        <v>247</v>
      </c>
      <c r="R293" s="12" t="s">
        <v>983</v>
      </c>
      <c r="S293" s="12" t="s">
        <v>392</v>
      </c>
      <c r="U293" s="12" t="s">
        <v>53</v>
      </c>
      <c r="V293" s="12" t="s">
        <v>85</v>
      </c>
      <c r="AB293" s="21">
        <v>40372.940659722219</v>
      </c>
      <c r="AC293" s="12" t="s">
        <v>53</v>
      </c>
    </row>
    <row r="294" spans="1:29" ht="25.5" hidden="1">
      <c r="A294" s="18">
        <v>490</v>
      </c>
      <c r="B294" s="12" t="s">
        <v>755</v>
      </c>
      <c r="C294" s="12">
        <v>164</v>
      </c>
      <c r="D294" s="12">
        <v>1</v>
      </c>
      <c r="E294" s="19" t="s">
        <v>247</v>
      </c>
      <c r="F294" s="19" t="s">
        <v>255</v>
      </c>
      <c r="G294" s="19" t="s">
        <v>301</v>
      </c>
      <c r="H294" s="12" t="s">
        <v>111</v>
      </c>
      <c r="I294" s="12" t="s">
        <v>77</v>
      </c>
      <c r="J294" s="20">
        <v>81</v>
      </c>
      <c r="K294" s="19">
        <v>4</v>
      </c>
      <c r="L294" s="19" t="s">
        <v>247</v>
      </c>
      <c r="M294" s="12">
        <v>346</v>
      </c>
      <c r="R294" s="12" t="s">
        <v>983</v>
      </c>
      <c r="S294" s="12" t="s">
        <v>392</v>
      </c>
      <c r="T294" s="12">
        <v>346</v>
      </c>
      <c r="U294" s="12" t="s">
        <v>53</v>
      </c>
      <c r="V294" s="12" t="s">
        <v>85</v>
      </c>
      <c r="AB294" s="21">
        <v>40372.940659722219</v>
      </c>
      <c r="AC294" s="12" t="s">
        <v>53</v>
      </c>
    </row>
    <row r="295" spans="1:29" ht="153" hidden="1">
      <c r="A295" s="18">
        <v>278</v>
      </c>
      <c r="B295" s="12" t="s">
        <v>755</v>
      </c>
      <c r="C295" s="12">
        <v>164</v>
      </c>
      <c r="D295" s="12">
        <v>1</v>
      </c>
      <c r="E295" s="19" t="s">
        <v>822</v>
      </c>
      <c r="F295" s="19" t="s">
        <v>139</v>
      </c>
      <c r="G295" s="19" t="s">
        <v>208</v>
      </c>
      <c r="H295" s="12" t="s">
        <v>49</v>
      </c>
      <c r="I295" s="12" t="s">
        <v>50</v>
      </c>
      <c r="J295" s="20">
        <v>21</v>
      </c>
      <c r="K295" s="19">
        <v>22</v>
      </c>
      <c r="L295" s="19" t="s">
        <v>822</v>
      </c>
      <c r="R295" s="12" t="s">
        <v>827</v>
      </c>
      <c r="S295" s="12" t="s">
        <v>828</v>
      </c>
      <c r="U295" s="12" t="s">
        <v>91</v>
      </c>
      <c r="V295" s="12" t="s">
        <v>91</v>
      </c>
      <c r="X295" s="12" t="s">
        <v>1946</v>
      </c>
      <c r="AB295" s="21">
        <v>40373.669328703705</v>
      </c>
      <c r="AC295" s="12" t="s">
        <v>91</v>
      </c>
    </row>
    <row r="296" spans="1:29" ht="25.5" hidden="1">
      <c r="A296" s="18">
        <v>422</v>
      </c>
      <c r="B296" s="12" t="s">
        <v>755</v>
      </c>
      <c r="C296" s="12">
        <v>164</v>
      </c>
      <c r="D296" s="12">
        <v>1</v>
      </c>
      <c r="E296" s="19" t="s">
        <v>822</v>
      </c>
      <c r="F296" s="19" t="s">
        <v>139</v>
      </c>
      <c r="G296" s="19" t="s">
        <v>208</v>
      </c>
      <c r="H296" s="12" t="s">
        <v>49</v>
      </c>
      <c r="I296" s="12" t="s">
        <v>50</v>
      </c>
      <c r="J296" s="20">
        <v>21</v>
      </c>
      <c r="K296" s="19">
        <v>22</v>
      </c>
      <c r="L296" s="19" t="s">
        <v>822</v>
      </c>
      <c r="M296" s="12">
        <v>278</v>
      </c>
      <c r="R296" s="12" t="s">
        <v>827</v>
      </c>
      <c r="S296" s="12" t="s">
        <v>828</v>
      </c>
      <c r="T296" s="12">
        <v>278</v>
      </c>
      <c r="U296" s="12" t="s">
        <v>91</v>
      </c>
      <c r="V296" s="12" t="s">
        <v>91</v>
      </c>
      <c r="X296" s="12" t="s">
        <v>1967</v>
      </c>
      <c r="AB296" s="21">
        <v>40374.715567129628</v>
      </c>
      <c r="AC296" s="12" t="s">
        <v>91</v>
      </c>
    </row>
    <row r="297" spans="1:29" ht="51" hidden="1">
      <c r="A297" s="18">
        <v>249</v>
      </c>
      <c r="B297" s="12" t="s">
        <v>755</v>
      </c>
      <c r="C297" s="12">
        <v>164</v>
      </c>
      <c r="D297" s="12">
        <v>1</v>
      </c>
      <c r="E297" s="19" t="s">
        <v>756</v>
      </c>
      <c r="F297" s="19" t="s">
        <v>47</v>
      </c>
      <c r="G297" s="19" t="s">
        <v>237</v>
      </c>
      <c r="H297" s="12" t="s">
        <v>111</v>
      </c>
      <c r="I297" s="12" t="s">
        <v>77</v>
      </c>
      <c r="J297" s="20">
        <v>2</v>
      </c>
      <c r="K297" s="19">
        <v>10</v>
      </c>
      <c r="L297" s="19" t="s">
        <v>756</v>
      </c>
      <c r="R297" s="12" t="s">
        <v>757</v>
      </c>
      <c r="S297" s="12" t="s">
        <v>758</v>
      </c>
      <c r="U297" s="12" t="s">
        <v>91</v>
      </c>
      <c r="V297" s="12" t="s">
        <v>91</v>
      </c>
      <c r="X297" s="12" t="s">
        <v>1936</v>
      </c>
      <c r="AB297" s="21">
        <v>40374.775960648149</v>
      </c>
      <c r="AC297" s="12" t="s">
        <v>91</v>
      </c>
    </row>
    <row r="298" spans="1:29" ht="229.5" hidden="1">
      <c r="A298" s="18">
        <v>393</v>
      </c>
      <c r="B298" s="12" t="s">
        <v>755</v>
      </c>
      <c r="C298" s="12">
        <v>164</v>
      </c>
      <c r="D298" s="12">
        <v>1</v>
      </c>
      <c r="E298" s="19" t="s">
        <v>756</v>
      </c>
      <c r="F298" s="19" t="s">
        <v>47</v>
      </c>
      <c r="G298" s="19" t="s">
        <v>237</v>
      </c>
      <c r="H298" s="12" t="s">
        <v>111</v>
      </c>
      <c r="I298" s="12" t="s">
        <v>77</v>
      </c>
      <c r="J298" s="20">
        <v>2</v>
      </c>
      <c r="K298" s="19">
        <v>10</v>
      </c>
      <c r="L298" s="19" t="s">
        <v>756</v>
      </c>
      <c r="M298" s="12">
        <v>249</v>
      </c>
      <c r="R298" s="12" t="s">
        <v>757</v>
      </c>
      <c r="S298" s="12" t="s">
        <v>758</v>
      </c>
      <c r="T298" s="12">
        <v>249</v>
      </c>
      <c r="U298" s="12" t="s">
        <v>91</v>
      </c>
      <c r="V298" s="12" t="s">
        <v>91</v>
      </c>
      <c r="X298" s="12" t="s">
        <v>1961</v>
      </c>
      <c r="AB298" s="21">
        <v>40374.773877314816</v>
      </c>
      <c r="AC298" s="12" t="s">
        <v>91</v>
      </c>
    </row>
    <row r="299" spans="1:29" ht="140.25" hidden="1">
      <c r="A299" s="18">
        <v>344</v>
      </c>
      <c r="B299" s="12" t="s">
        <v>755</v>
      </c>
      <c r="C299" s="12">
        <v>164</v>
      </c>
      <c r="D299" s="12">
        <v>1</v>
      </c>
      <c r="E299" s="19" t="s">
        <v>247</v>
      </c>
      <c r="F299" s="19" t="s">
        <v>255</v>
      </c>
      <c r="G299" s="19" t="s">
        <v>126</v>
      </c>
      <c r="H299" s="12" t="s">
        <v>111</v>
      </c>
      <c r="I299" s="12" t="s">
        <v>77</v>
      </c>
      <c r="J299" s="20">
        <v>81</v>
      </c>
      <c r="K299" s="19">
        <v>1</v>
      </c>
      <c r="L299" s="19" t="s">
        <v>247</v>
      </c>
      <c r="N299" s="12" t="s">
        <v>104</v>
      </c>
      <c r="Q299" s="18">
        <v>1</v>
      </c>
      <c r="R299" s="12" t="s">
        <v>978</v>
      </c>
      <c r="S299" s="12" t="s">
        <v>979</v>
      </c>
      <c r="T299" s="12" t="s">
        <v>980</v>
      </c>
      <c r="U299" s="12" t="s">
        <v>53</v>
      </c>
      <c r="V299" s="12" t="s">
        <v>53</v>
      </c>
      <c r="X299" s="12" t="s">
        <v>981</v>
      </c>
      <c r="Y299" s="12" t="s">
        <v>1889</v>
      </c>
      <c r="Z299" s="12" t="s">
        <v>1959</v>
      </c>
      <c r="AA299" s="12">
        <v>1.01</v>
      </c>
      <c r="AB299" s="21">
        <v>40379.555393518516</v>
      </c>
      <c r="AC299" s="12" t="s">
        <v>53</v>
      </c>
    </row>
    <row r="300" spans="1:29" ht="38.25" hidden="1">
      <c r="A300" s="18">
        <v>488</v>
      </c>
      <c r="B300" s="12" t="s">
        <v>755</v>
      </c>
      <c r="C300" s="12">
        <v>164</v>
      </c>
      <c r="D300" s="12">
        <v>1</v>
      </c>
      <c r="E300" s="19" t="s">
        <v>247</v>
      </c>
      <c r="F300" s="19" t="s">
        <v>255</v>
      </c>
      <c r="G300" s="19" t="s">
        <v>126</v>
      </c>
      <c r="H300" s="12" t="s">
        <v>111</v>
      </c>
      <c r="I300" s="12" t="s">
        <v>77</v>
      </c>
      <c r="J300" s="20">
        <v>81</v>
      </c>
      <c r="K300" s="19">
        <v>1</v>
      </c>
      <c r="L300" s="19" t="s">
        <v>247</v>
      </c>
      <c r="M300" s="12">
        <v>344</v>
      </c>
      <c r="N300" s="12" t="s">
        <v>104</v>
      </c>
      <c r="Q300" s="18">
        <v>1</v>
      </c>
      <c r="R300" s="12" t="s">
        <v>978</v>
      </c>
      <c r="S300" s="12" t="s">
        <v>979</v>
      </c>
      <c r="T300" s="12" t="s">
        <v>1110</v>
      </c>
      <c r="U300" s="12" t="s">
        <v>53</v>
      </c>
      <c r="V300" s="12" t="s">
        <v>53</v>
      </c>
      <c r="AB300" s="21">
        <v>40373.909641203703</v>
      </c>
      <c r="AC300" s="12" t="s">
        <v>53</v>
      </c>
    </row>
    <row r="301" spans="1:29" ht="38.25" hidden="1">
      <c r="A301" s="18">
        <v>357</v>
      </c>
      <c r="B301" s="12" t="s">
        <v>755</v>
      </c>
      <c r="C301" s="12">
        <v>164</v>
      </c>
      <c r="D301" s="12">
        <v>1</v>
      </c>
      <c r="E301" s="19" t="s">
        <v>254</v>
      </c>
      <c r="F301" s="19" t="s">
        <v>255</v>
      </c>
      <c r="G301" s="19" t="s">
        <v>198</v>
      </c>
      <c r="H301" s="12" t="s">
        <v>111</v>
      </c>
      <c r="I301" s="12" t="s">
        <v>77</v>
      </c>
      <c r="J301" s="20">
        <v>81</v>
      </c>
      <c r="K301" s="19">
        <v>47</v>
      </c>
      <c r="L301" s="19" t="s">
        <v>254</v>
      </c>
      <c r="R301" s="12" t="s">
        <v>1006</v>
      </c>
      <c r="S301" s="12" t="s">
        <v>1007</v>
      </c>
      <c r="U301" s="12" t="s">
        <v>53</v>
      </c>
      <c r="V301" s="12" t="s">
        <v>85</v>
      </c>
      <c r="AB301" s="21">
        <v>40372.940659722219</v>
      </c>
      <c r="AC301" s="12" t="s">
        <v>53</v>
      </c>
    </row>
    <row r="302" spans="1:29" ht="38.25" hidden="1">
      <c r="A302" s="18">
        <v>501</v>
      </c>
      <c r="B302" s="12" t="s">
        <v>755</v>
      </c>
      <c r="C302" s="12">
        <v>164</v>
      </c>
      <c r="D302" s="12">
        <v>1</v>
      </c>
      <c r="E302" s="19" t="s">
        <v>254</v>
      </c>
      <c r="F302" s="19" t="s">
        <v>255</v>
      </c>
      <c r="G302" s="19" t="s">
        <v>198</v>
      </c>
      <c r="H302" s="12" t="s">
        <v>111</v>
      </c>
      <c r="I302" s="12" t="s">
        <v>77</v>
      </c>
      <c r="J302" s="20">
        <v>81</v>
      </c>
      <c r="K302" s="19">
        <v>47</v>
      </c>
      <c r="L302" s="19" t="s">
        <v>254</v>
      </c>
      <c r="M302" s="12">
        <v>357</v>
      </c>
      <c r="R302" s="12" t="s">
        <v>1006</v>
      </c>
      <c r="S302" s="12" t="s">
        <v>1007</v>
      </c>
      <c r="T302" s="12">
        <v>357</v>
      </c>
      <c r="U302" s="12" t="s">
        <v>53</v>
      </c>
      <c r="V302" s="12" t="s">
        <v>85</v>
      </c>
      <c r="AB302" s="21">
        <v>40372.940659722219</v>
      </c>
      <c r="AC302" s="12" t="s">
        <v>53</v>
      </c>
    </row>
    <row r="303" spans="1:29" ht="51" hidden="1">
      <c r="A303" s="18">
        <v>387</v>
      </c>
      <c r="B303" s="12" t="s">
        <v>755</v>
      </c>
      <c r="C303" s="12">
        <v>164</v>
      </c>
      <c r="D303" s="12">
        <v>1</v>
      </c>
      <c r="E303" s="19" t="s">
        <v>1068</v>
      </c>
      <c r="F303" s="19" t="s">
        <v>1065</v>
      </c>
      <c r="G303" s="19" t="s">
        <v>48</v>
      </c>
      <c r="H303" s="12" t="s">
        <v>111</v>
      </c>
      <c r="I303" s="12" t="s">
        <v>77</v>
      </c>
      <c r="J303" s="20">
        <v>96</v>
      </c>
      <c r="K303" s="19">
        <v>36</v>
      </c>
      <c r="L303" s="19" t="s">
        <v>1068</v>
      </c>
      <c r="R303" s="12" t="s">
        <v>1069</v>
      </c>
      <c r="S303" s="12" t="s">
        <v>1070</v>
      </c>
      <c r="U303" s="12" t="s">
        <v>53</v>
      </c>
      <c r="V303" s="12" t="s">
        <v>85</v>
      </c>
      <c r="AB303" s="21">
        <v>40372.940659722219</v>
      </c>
      <c r="AC303" s="12" t="s">
        <v>53</v>
      </c>
    </row>
    <row r="304" spans="1:29" ht="51" hidden="1">
      <c r="A304" s="18">
        <v>531</v>
      </c>
      <c r="B304" s="12" t="s">
        <v>755</v>
      </c>
      <c r="C304" s="12">
        <v>164</v>
      </c>
      <c r="D304" s="12">
        <v>1</v>
      </c>
      <c r="E304" s="19" t="s">
        <v>1068</v>
      </c>
      <c r="F304" s="19" t="s">
        <v>1065</v>
      </c>
      <c r="G304" s="19" t="s">
        <v>48</v>
      </c>
      <c r="H304" s="12" t="s">
        <v>111</v>
      </c>
      <c r="I304" s="12" t="s">
        <v>77</v>
      </c>
      <c r="J304" s="20">
        <v>96</v>
      </c>
      <c r="K304" s="19">
        <v>36</v>
      </c>
      <c r="L304" s="19" t="s">
        <v>1068</v>
      </c>
      <c r="M304" s="12">
        <v>387</v>
      </c>
      <c r="R304" s="12" t="s">
        <v>1069</v>
      </c>
      <c r="S304" s="12" t="s">
        <v>1070</v>
      </c>
      <c r="T304" s="12">
        <v>387</v>
      </c>
      <c r="U304" s="12" t="s">
        <v>53</v>
      </c>
      <c r="V304" s="12" t="s">
        <v>85</v>
      </c>
      <c r="AB304" s="21">
        <v>40372.940659722219</v>
      </c>
      <c r="AC304" s="12" t="s">
        <v>53</v>
      </c>
    </row>
    <row r="305" spans="1:29" ht="76.5" hidden="1">
      <c r="A305" s="18">
        <v>270</v>
      </c>
      <c r="B305" s="12" t="s">
        <v>755</v>
      </c>
      <c r="C305" s="12">
        <v>164</v>
      </c>
      <c r="D305" s="12">
        <v>1</v>
      </c>
      <c r="E305" s="19" t="s">
        <v>350</v>
      </c>
      <c r="F305" s="19" t="s">
        <v>222</v>
      </c>
      <c r="G305" s="19" t="s">
        <v>117</v>
      </c>
      <c r="H305" s="12" t="s">
        <v>49</v>
      </c>
      <c r="I305" s="12" t="s">
        <v>50</v>
      </c>
      <c r="J305" s="20">
        <v>16</v>
      </c>
      <c r="K305" s="19">
        <v>34</v>
      </c>
      <c r="L305" s="19" t="s">
        <v>350</v>
      </c>
      <c r="R305" s="12" t="s">
        <v>812</v>
      </c>
      <c r="S305" s="12" t="s">
        <v>813</v>
      </c>
      <c r="U305" s="12" t="s">
        <v>53</v>
      </c>
      <c r="V305" s="12" t="s">
        <v>85</v>
      </c>
      <c r="AB305" s="21">
        <v>40372.940659722219</v>
      </c>
      <c r="AC305" s="12" t="s">
        <v>53</v>
      </c>
    </row>
    <row r="306" spans="1:29" ht="76.5" hidden="1">
      <c r="A306" s="18">
        <v>414</v>
      </c>
      <c r="B306" s="12" t="s">
        <v>755</v>
      </c>
      <c r="C306" s="12">
        <v>164</v>
      </c>
      <c r="D306" s="12">
        <v>1</v>
      </c>
      <c r="E306" s="19" t="s">
        <v>350</v>
      </c>
      <c r="F306" s="19" t="s">
        <v>222</v>
      </c>
      <c r="G306" s="19" t="s">
        <v>117</v>
      </c>
      <c r="H306" s="12" t="s">
        <v>49</v>
      </c>
      <c r="I306" s="12" t="s">
        <v>50</v>
      </c>
      <c r="J306" s="20">
        <v>16</v>
      </c>
      <c r="K306" s="19">
        <v>34</v>
      </c>
      <c r="L306" s="19" t="s">
        <v>350</v>
      </c>
      <c r="M306" s="12">
        <v>270</v>
      </c>
      <c r="R306" s="12" t="s">
        <v>812</v>
      </c>
      <c r="S306" s="12" t="s">
        <v>813</v>
      </c>
      <c r="T306" s="12">
        <v>270</v>
      </c>
      <c r="U306" s="12" t="s">
        <v>53</v>
      </c>
      <c r="V306" s="12" t="s">
        <v>85</v>
      </c>
      <c r="AB306" s="21">
        <v>40372.940659722219</v>
      </c>
      <c r="AC306" s="12" t="s">
        <v>53</v>
      </c>
    </row>
    <row r="307" spans="1:29" ht="63.75">
      <c r="A307" s="18">
        <v>124</v>
      </c>
      <c r="B307" s="12" t="s">
        <v>464</v>
      </c>
      <c r="C307" s="12">
        <v>164</v>
      </c>
      <c r="D307" s="12">
        <v>1</v>
      </c>
      <c r="E307" s="19" t="s">
        <v>295</v>
      </c>
      <c r="F307" s="19" t="s">
        <v>296</v>
      </c>
      <c r="G307" s="19" t="s">
        <v>121</v>
      </c>
      <c r="H307" s="12" t="s">
        <v>49</v>
      </c>
      <c r="I307" s="12" t="s">
        <v>50</v>
      </c>
      <c r="J307" s="20">
        <v>42</v>
      </c>
      <c r="K307" s="19">
        <v>11</v>
      </c>
      <c r="L307" s="19" t="s">
        <v>295</v>
      </c>
      <c r="R307" s="12" t="s">
        <v>469</v>
      </c>
      <c r="S307" s="12" t="s">
        <v>470</v>
      </c>
      <c r="T307" s="28" t="s">
        <v>2486</v>
      </c>
      <c r="U307" s="12" t="s">
        <v>53</v>
      </c>
      <c r="V307" s="12" t="s">
        <v>54</v>
      </c>
      <c r="AB307" s="21">
        <v>40372.940659722219</v>
      </c>
      <c r="AC307" s="12" t="s">
        <v>53</v>
      </c>
    </row>
    <row r="308" spans="1:29" ht="89.25">
      <c r="A308" s="18">
        <v>125</v>
      </c>
      <c r="B308" s="12" t="s">
        <v>464</v>
      </c>
      <c r="C308" s="12">
        <v>164</v>
      </c>
      <c r="D308" s="12">
        <v>1</v>
      </c>
      <c r="E308" s="19" t="s">
        <v>295</v>
      </c>
      <c r="F308" s="19" t="s">
        <v>296</v>
      </c>
      <c r="G308" s="19" t="s">
        <v>222</v>
      </c>
      <c r="H308" s="12" t="s">
        <v>49</v>
      </c>
      <c r="I308" s="12" t="s">
        <v>50</v>
      </c>
      <c r="J308" s="20">
        <v>42</v>
      </c>
      <c r="K308" s="19">
        <v>16</v>
      </c>
      <c r="L308" s="19" t="s">
        <v>295</v>
      </c>
      <c r="R308" s="12" t="s">
        <v>471</v>
      </c>
      <c r="S308" s="12" t="s">
        <v>472</v>
      </c>
      <c r="T308" s="12" t="s">
        <v>2475</v>
      </c>
      <c r="U308" s="12" t="s">
        <v>53</v>
      </c>
      <c r="V308" s="12" t="s">
        <v>54</v>
      </c>
      <c r="AB308" s="21">
        <v>40372.940659722219</v>
      </c>
      <c r="AC308" s="12" t="s">
        <v>53</v>
      </c>
    </row>
    <row r="309" spans="1:29" ht="204" hidden="1">
      <c r="A309" s="18">
        <v>361</v>
      </c>
      <c r="B309" s="12" t="s">
        <v>755</v>
      </c>
      <c r="C309" s="12">
        <v>164</v>
      </c>
      <c r="D309" s="12">
        <v>1</v>
      </c>
      <c r="E309" s="19" t="s">
        <v>254</v>
      </c>
      <c r="F309" s="19" t="s">
        <v>260</v>
      </c>
      <c r="G309" s="19" t="s">
        <v>237</v>
      </c>
      <c r="H309" s="12" t="s">
        <v>49</v>
      </c>
      <c r="I309" s="12" t="s">
        <v>50</v>
      </c>
      <c r="J309" s="20">
        <v>82</v>
      </c>
      <c r="K309" s="19">
        <v>10</v>
      </c>
      <c r="L309" s="19" t="s">
        <v>254</v>
      </c>
      <c r="R309" s="12" t="s">
        <v>1013</v>
      </c>
      <c r="S309" s="12" t="s">
        <v>1014</v>
      </c>
      <c r="U309" s="12" t="s">
        <v>53</v>
      </c>
      <c r="V309" s="12" t="s">
        <v>85</v>
      </c>
      <c r="AB309" s="21">
        <v>40372.940659722219</v>
      </c>
      <c r="AC309" s="12" t="s">
        <v>53</v>
      </c>
    </row>
    <row r="310" spans="1:29" ht="204" hidden="1">
      <c r="A310" s="18">
        <v>505</v>
      </c>
      <c r="B310" s="12" t="s">
        <v>755</v>
      </c>
      <c r="C310" s="12">
        <v>164</v>
      </c>
      <c r="D310" s="12">
        <v>1</v>
      </c>
      <c r="E310" s="19" t="s">
        <v>254</v>
      </c>
      <c r="F310" s="19" t="s">
        <v>260</v>
      </c>
      <c r="G310" s="19" t="s">
        <v>237</v>
      </c>
      <c r="H310" s="12" t="s">
        <v>49</v>
      </c>
      <c r="I310" s="12" t="s">
        <v>50</v>
      </c>
      <c r="J310" s="20">
        <v>82</v>
      </c>
      <c r="K310" s="19">
        <v>10</v>
      </c>
      <c r="L310" s="19" t="s">
        <v>254</v>
      </c>
      <c r="M310" s="12">
        <v>361</v>
      </c>
      <c r="R310" s="12" t="s">
        <v>1013</v>
      </c>
      <c r="S310" s="12" t="s">
        <v>1014</v>
      </c>
      <c r="T310" s="12">
        <v>361</v>
      </c>
      <c r="U310" s="12" t="s">
        <v>53</v>
      </c>
      <c r="V310" s="12" t="s">
        <v>85</v>
      </c>
      <c r="AB310" s="21">
        <v>40372.940659722219</v>
      </c>
      <c r="AC310" s="12" t="s">
        <v>53</v>
      </c>
    </row>
    <row r="311" spans="1:29" ht="76.5" hidden="1">
      <c r="A311" s="18">
        <v>360</v>
      </c>
      <c r="B311" s="12" t="s">
        <v>755</v>
      </c>
      <c r="C311" s="12">
        <v>164</v>
      </c>
      <c r="D311" s="12">
        <v>1</v>
      </c>
      <c r="E311" s="19" t="s">
        <v>254</v>
      </c>
      <c r="F311" s="19" t="s">
        <v>260</v>
      </c>
      <c r="G311" s="19" t="s">
        <v>237</v>
      </c>
      <c r="H311" s="12" t="s">
        <v>49</v>
      </c>
      <c r="I311" s="12" t="s">
        <v>50</v>
      </c>
      <c r="J311" s="20">
        <v>82</v>
      </c>
      <c r="K311" s="19">
        <v>10</v>
      </c>
      <c r="L311" s="19" t="s">
        <v>254</v>
      </c>
      <c r="R311" s="12" t="s">
        <v>1011</v>
      </c>
      <c r="S311" s="12" t="s">
        <v>1012</v>
      </c>
      <c r="U311" s="12" t="s">
        <v>53</v>
      </c>
      <c r="V311" s="12" t="s">
        <v>85</v>
      </c>
      <c r="AB311" s="21">
        <v>40372.940659722219</v>
      </c>
      <c r="AC311" s="12" t="s">
        <v>53</v>
      </c>
    </row>
    <row r="312" spans="1:29" ht="76.5" hidden="1">
      <c r="A312" s="18">
        <v>504</v>
      </c>
      <c r="B312" s="12" t="s">
        <v>755</v>
      </c>
      <c r="C312" s="12">
        <v>164</v>
      </c>
      <c r="D312" s="12">
        <v>1</v>
      </c>
      <c r="E312" s="19" t="s">
        <v>254</v>
      </c>
      <c r="F312" s="19" t="s">
        <v>260</v>
      </c>
      <c r="G312" s="19" t="s">
        <v>237</v>
      </c>
      <c r="H312" s="12" t="s">
        <v>49</v>
      </c>
      <c r="I312" s="12" t="s">
        <v>50</v>
      </c>
      <c r="J312" s="20">
        <v>82</v>
      </c>
      <c r="K312" s="19">
        <v>10</v>
      </c>
      <c r="L312" s="19" t="s">
        <v>254</v>
      </c>
      <c r="M312" s="12">
        <v>360</v>
      </c>
      <c r="R312" s="12" t="s">
        <v>1011</v>
      </c>
      <c r="S312" s="12" t="s">
        <v>1012</v>
      </c>
      <c r="T312" s="12">
        <v>360</v>
      </c>
      <c r="U312" s="12" t="s">
        <v>53</v>
      </c>
      <c r="V312" s="12" t="s">
        <v>85</v>
      </c>
      <c r="AB312" s="21">
        <v>40372.940659722219</v>
      </c>
      <c r="AC312" s="12" t="s">
        <v>53</v>
      </c>
    </row>
    <row r="313" spans="1:29" ht="12.75" hidden="1">
      <c r="A313" s="18">
        <v>322</v>
      </c>
      <c r="B313" s="12" t="s">
        <v>755</v>
      </c>
      <c r="C313" s="12">
        <v>164</v>
      </c>
      <c r="D313" s="12">
        <v>1</v>
      </c>
      <c r="E313" s="19" t="s">
        <v>295</v>
      </c>
      <c r="F313" s="19" t="s">
        <v>296</v>
      </c>
      <c r="G313" s="19" t="s">
        <v>147</v>
      </c>
      <c r="H313" s="12" t="s">
        <v>111</v>
      </c>
      <c r="I313" s="12" t="s">
        <v>77</v>
      </c>
      <c r="J313" s="20">
        <v>42</v>
      </c>
      <c r="K313" s="19">
        <v>25</v>
      </c>
      <c r="L313" s="19" t="s">
        <v>295</v>
      </c>
      <c r="R313" s="12" t="s">
        <v>928</v>
      </c>
      <c r="S313" s="12" t="s">
        <v>929</v>
      </c>
      <c r="U313" s="12" t="s">
        <v>53</v>
      </c>
      <c r="V313" s="12" t="s">
        <v>54</v>
      </c>
      <c r="AB313" s="21">
        <v>40372.940659722219</v>
      </c>
      <c r="AC313" s="12" t="s">
        <v>53</v>
      </c>
    </row>
    <row r="314" spans="1:29" ht="12.75" hidden="1">
      <c r="A314" s="18">
        <v>466</v>
      </c>
      <c r="B314" s="12" t="s">
        <v>755</v>
      </c>
      <c r="C314" s="12">
        <v>164</v>
      </c>
      <c r="D314" s="12">
        <v>1</v>
      </c>
      <c r="E314" s="19" t="s">
        <v>295</v>
      </c>
      <c r="F314" s="19" t="s">
        <v>296</v>
      </c>
      <c r="G314" s="19" t="s">
        <v>147</v>
      </c>
      <c r="H314" s="12" t="s">
        <v>111</v>
      </c>
      <c r="I314" s="12" t="s">
        <v>77</v>
      </c>
      <c r="J314" s="20">
        <v>42</v>
      </c>
      <c r="K314" s="19">
        <v>25</v>
      </c>
      <c r="L314" s="19" t="s">
        <v>295</v>
      </c>
      <c r="M314" s="12">
        <v>322</v>
      </c>
      <c r="R314" s="12" t="s">
        <v>928</v>
      </c>
      <c r="S314" s="12" t="s">
        <v>929</v>
      </c>
      <c r="T314" s="12">
        <v>322</v>
      </c>
      <c r="U314" s="12" t="s">
        <v>53</v>
      </c>
      <c r="V314" s="12" t="s">
        <v>54</v>
      </c>
      <c r="AB314" s="21">
        <v>40372.940659722219</v>
      </c>
      <c r="AC314" s="12" t="s">
        <v>53</v>
      </c>
    </row>
    <row r="315" spans="1:29" ht="102" hidden="1">
      <c r="A315" s="18">
        <v>295</v>
      </c>
      <c r="B315" s="12" t="s">
        <v>755</v>
      </c>
      <c r="C315" s="12">
        <v>164</v>
      </c>
      <c r="D315" s="12">
        <v>1</v>
      </c>
      <c r="E315" s="19" t="s">
        <v>863</v>
      </c>
      <c r="F315" s="19" t="s">
        <v>167</v>
      </c>
      <c r="G315" s="19" t="s">
        <v>280</v>
      </c>
      <c r="H315" s="12" t="s">
        <v>111</v>
      </c>
      <c r="I315" s="12" t="s">
        <v>50</v>
      </c>
      <c r="J315" s="20">
        <v>27</v>
      </c>
      <c r="K315" s="19">
        <v>14</v>
      </c>
      <c r="L315" s="19" t="s">
        <v>863</v>
      </c>
      <c r="N315" s="12" t="s">
        <v>104</v>
      </c>
      <c r="Q315" s="18">
        <v>1</v>
      </c>
      <c r="R315" s="12" t="s">
        <v>864</v>
      </c>
      <c r="S315" s="12" t="s">
        <v>392</v>
      </c>
      <c r="T315" s="12" t="s">
        <v>865</v>
      </c>
      <c r="U315" s="12" t="s">
        <v>53</v>
      </c>
      <c r="V315" s="12" t="s">
        <v>53</v>
      </c>
      <c r="X315" s="12" t="s">
        <v>866</v>
      </c>
      <c r="Y315" s="12">
        <v>1</v>
      </c>
      <c r="Z315" s="12" t="s">
        <v>1951</v>
      </c>
      <c r="AA315" s="12">
        <v>1.01</v>
      </c>
      <c r="AB315" s="21">
        <v>40379.555393518516</v>
      </c>
      <c r="AC315" s="12" t="s">
        <v>53</v>
      </c>
    </row>
    <row r="316" spans="1:29" ht="76.5" hidden="1">
      <c r="A316" s="18">
        <v>439</v>
      </c>
      <c r="B316" s="12" t="s">
        <v>755</v>
      </c>
      <c r="C316" s="12">
        <v>164</v>
      </c>
      <c r="D316" s="12">
        <v>1</v>
      </c>
      <c r="E316" s="19" t="s">
        <v>863</v>
      </c>
      <c r="F316" s="19" t="s">
        <v>167</v>
      </c>
      <c r="G316" s="19" t="s">
        <v>280</v>
      </c>
      <c r="H316" s="12" t="s">
        <v>111</v>
      </c>
      <c r="I316" s="12" t="s">
        <v>50</v>
      </c>
      <c r="J316" s="20">
        <v>27</v>
      </c>
      <c r="K316" s="19">
        <v>14</v>
      </c>
      <c r="L316" s="19" t="s">
        <v>863</v>
      </c>
      <c r="M316" s="12">
        <v>295</v>
      </c>
      <c r="N316" s="12" t="s">
        <v>104</v>
      </c>
      <c r="Q316" s="18">
        <v>1</v>
      </c>
      <c r="R316" s="12" t="s">
        <v>864</v>
      </c>
      <c r="S316" s="12" t="s">
        <v>392</v>
      </c>
      <c r="T316" s="12" t="s">
        <v>1099</v>
      </c>
      <c r="U316" s="12" t="s">
        <v>53</v>
      </c>
      <c r="V316" s="12" t="s">
        <v>53</v>
      </c>
      <c r="AB316" s="21">
        <v>40373.899976851855</v>
      </c>
      <c r="AC316" s="12" t="s">
        <v>53</v>
      </c>
    </row>
    <row r="317" spans="1:29" ht="25.5" hidden="1">
      <c r="A317" s="18">
        <v>283</v>
      </c>
      <c r="B317" s="12" t="s">
        <v>755</v>
      </c>
      <c r="C317" s="12">
        <v>164</v>
      </c>
      <c r="D317" s="12">
        <v>1</v>
      </c>
      <c r="E317" s="19" t="s">
        <v>142</v>
      </c>
      <c r="F317" s="19" t="s">
        <v>143</v>
      </c>
      <c r="G317" s="19" t="s">
        <v>58</v>
      </c>
      <c r="H317" s="12" t="s">
        <v>49</v>
      </c>
      <c r="I317" s="12" t="s">
        <v>50</v>
      </c>
      <c r="J317" s="20">
        <v>24</v>
      </c>
      <c r="K317" s="19">
        <v>8</v>
      </c>
      <c r="L317" s="19" t="s">
        <v>142</v>
      </c>
      <c r="R317" s="12" t="s">
        <v>840</v>
      </c>
      <c r="S317" s="12" t="s">
        <v>841</v>
      </c>
      <c r="U317" s="12" t="s">
        <v>53</v>
      </c>
      <c r="V317" s="12" t="s">
        <v>85</v>
      </c>
      <c r="AB317" s="21">
        <v>40372.940659722219</v>
      </c>
      <c r="AC317" s="12" t="s">
        <v>53</v>
      </c>
    </row>
    <row r="318" spans="1:29" ht="25.5" hidden="1">
      <c r="A318" s="18">
        <v>427</v>
      </c>
      <c r="B318" s="12" t="s">
        <v>755</v>
      </c>
      <c r="C318" s="12">
        <v>164</v>
      </c>
      <c r="D318" s="12">
        <v>1</v>
      </c>
      <c r="E318" s="19" t="s">
        <v>142</v>
      </c>
      <c r="F318" s="19" t="s">
        <v>143</v>
      </c>
      <c r="G318" s="19" t="s">
        <v>58</v>
      </c>
      <c r="H318" s="12" t="s">
        <v>49</v>
      </c>
      <c r="I318" s="12" t="s">
        <v>50</v>
      </c>
      <c r="J318" s="20">
        <v>24</v>
      </c>
      <c r="K318" s="19">
        <v>8</v>
      </c>
      <c r="L318" s="19" t="s">
        <v>142</v>
      </c>
      <c r="M318" s="12">
        <v>283</v>
      </c>
      <c r="R318" s="12" t="s">
        <v>840</v>
      </c>
      <c r="S318" s="12" t="s">
        <v>841</v>
      </c>
      <c r="T318" s="12">
        <v>283</v>
      </c>
      <c r="U318" s="12" t="s">
        <v>53</v>
      </c>
      <c r="V318" s="12" t="s">
        <v>85</v>
      </c>
      <c r="AB318" s="21">
        <v>40372.940659722219</v>
      </c>
      <c r="AC318" s="12" t="s">
        <v>53</v>
      </c>
    </row>
    <row r="319" spans="1:29" ht="38.25" hidden="1">
      <c r="A319" s="18">
        <v>282</v>
      </c>
      <c r="B319" s="12" t="s">
        <v>755</v>
      </c>
      <c r="C319" s="12">
        <v>164</v>
      </c>
      <c r="D319" s="12">
        <v>1</v>
      </c>
      <c r="E319" s="19" t="s">
        <v>831</v>
      </c>
      <c r="F319" s="19" t="s">
        <v>208</v>
      </c>
      <c r="G319" s="19" t="s">
        <v>280</v>
      </c>
      <c r="H319" s="12" t="s">
        <v>111</v>
      </c>
      <c r="I319" s="12" t="s">
        <v>77</v>
      </c>
      <c r="J319" s="20">
        <v>22</v>
      </c>
      <c r="K319" s="19">
        <v>14</v>
      </c>
      <c r="L319" s="19" t="s">
        <v>831</v>
      </c>
      <c r="N319" s="12" t="s">
        <v>104</v>
      </c>
      <c r="Q319" s="18">
        <v>1</v>
      </c>
      <c r="R319" s="12" t="s">
        <v>837</v>
      </c>
      <c r="S319" s="12" t="s">
        <v>838</v>
      </c>
      <c r="T319" s="12" t="s">
        <v>839</v>
      </c>
      <c r="U319" s="12" t="s">
        <v>53</v>
      </c>
      <c r="V319" s="12" t="s">
        <v>53</v>
      </c>
      <c r="AB319" s="21">
        <v>40373.895428240743</v>
      </c>
      <c r="AC319" s="12" t="s">
        <v>53</v>
      </c>
    </row>
    <row r="320" spans="1:29" ht="216.75" hidden="1">
      <c r="A320" s="18">
        <v>426</v>
      </c>
      <c r="B320" s="12" t="s">
        <v>755</v>
      </c>
      <c r="C320" s="12">
        <v>164</v>
      </c>
      <c r="D320" s="12">
        <v>1</v>
      </c>
      <c r="E320" s="19" t="s">
        <v>831</v>
      </c>
      <c r="F320" s="19" t="s">
        <v>208</v>
      </c>
      <c r="G320" s="19" t="s">
        <v>280</v>
      </c>
      <c r="H320" s="12" t="s">
        <v>111</v>
      </c>
      <c r="I320" s="12" t="s">
        <v>77</v>
      </c>
      <c r="J320" s="20">
        <v>22</v>
      </c>
      <c r="K320" s="19">
        <v>14</v>
      </c>
      <c r="L320" s="19" t="s">
        <v>831</v>
      </c>
      <c r="M320" s="12">
        <v>282</v>
      </c>
      <c r="N320" s="12" t="s">
        <v>104</v>
      </c>
      <c r="Q320" s="18">
        <v>1</v>
      </c>
      <c r="R320" s="12" t="s">
        <v>837</v>
      </c>
      <c r="S320" s="12" t="s">
        <v>838</v>
      </c>
      <c r="T320" s="12" t="s">
        <v>1089</v>
      </c>
      <c r="U320" s="12" t="s">
        <v>53</v>
      </c>
      <c r="V320" s="12" t="s">
        <v>53</v>
      </c>
      <c r="X320" s="12" t="s">
        <v>1090</v>
      </c>
      <c r="Y320" s="12" t="s">
        <v>1889</v>
      </c>
      <c r="Z320" s="12" t="s">
        <v>1969</v>
      </c>
      <c r="AA320" s="12">
        <v>1.01</v>
      </c>
      <c r="AB320" s="21">
        <v>40379.555393518516</v>
      </c>
      <c r="AC320" s="12" t="s">
        <v>53</v>
      </c>
    </row>
    <row r="321" spans="1:29" ht="127.5" hidden="1">
      <c r="A321" s="18">
        <v>259</v>
      </c>
      <c r="B321" s="12" t="s">
        <v>755</v>
      </c>
      <c r="C321" s="12">
        <v>164</v>
      </c>
      <c r="D321" s="12">
        <v>1</v>
      </c>
      <c r="E321" s="19" t="s">
        <v>360</v>
      </c>
      <c r="F321" s="19" t="s">
        <v>301</v>
      </c>
      <c r="G321" s="19" t="s">
        <v>333</v>
      </c>
      <c r="H321" s="12" t="s">
        <v>49</v>
      </c>
      <c r="I321" s="12" t="s">
        <v>50</v>
      </c>
      <c r="J321" s="20">
        <v>4</v>
      </c>
      <c r="K321" s="19">
        <v>5</v>
      </c>
      <c r="L321" s="19" t="s">
        <v>360</v>
      </c>
      <c r="R321" s="12" t="s">
        <v>781</v>
      </c>
      <c r="S321" s="12" t="s">
        <v>782</v>
      </c>
      <c r="U321" s="12" t="s">
        <v>53</v>
      </c>
      <c r="V321" s="12" t="s">
        <v>85</v>
      </c>
      <c r="AB321" s="21">
        <v>40372.940659722219</v>
      </c>
      <c r="AC321" s="12" t="s">
        <v>53</v>
      </c>
    </row>
    <row r="322" spans="1:29" ht="127.5" hidden="1">
      <c r="A322" s="18">
        <v>403</v>
      </c>
      <c r="B322" s="12" t="s">
        <v>755</v>
      </c>
      <c r="C322" s="12">
        <v>164</v>
      </c>
      <c r="D322" s="12">
        <v>1</v>
      </c>
      <c r="E322" s="19" t="s">
        <v>360</v>
      </c>
      <c r="F322" s="19" t="s">
        <v>301</v>
      </c>
      <c r="G322" s="19" t="s">
        <v>333</v>
      </c>
      <c r="H322" s="12" t="s">
        <v>49</v>
      </c>
      <c r="I322" s="12" t="s">
        <v>50</v>
      </c>
      <c r="J322" s="20">
        <v>4</v>
      </c>
      <c r="K322" s="19">
        <v>5</v>
      </c>
      <c r="L322" s="19" t="s">
        <v>360</v>
      </c>
      <c r="M322" s="12">
        <v>259</v>
      </c>
      <c r="R322" s="12" t="s">
        <v>781</v>
      </c>
      <c r="S322" s="12" t="s">
        <v>782</v>
      </c>
      <c r="T322" s="12">
        <v>259</v>
      </c>
      <c r="U322" s="12" t="s">
        <v>53</v>
      </c>
      <c r="V322" s="12" t="s">
        <v>438</v>
      </c>
      <c r="AB322" s="21">
        <v>40372.940659722219</v>
      </c>
      <c r="AC322" s="12" t="s">
        <v>53</v>
      </c>
    </row>
    <row r="323" spans="1:29" ht="12.75" hidden="1">
      <c r="A323" s="18">
        <v>375</v>
      </c>
      <c r="B323" s="12" t="s">
        <v>755</v>
      </c>
      <c r="C323" s="12">
        <v>164</v>
      </c>
      <c r="D323" s="12">
        <v>1</v>
      </c>
      <c r="E323" s="19" t="s">
        <v>395</v>
      </c>
      <c r="F323" s="19" t="s">
        <v>396</v>
      </c>
      <c r="G323" s="19" t="s">
        <v>285</v>
      </c>
      <c r="H323" s="12" t="s">
        <v>49</v>
      </c>
      <c r="I323" s="12" t="s">
        <v>50</v>
      </c>
      <c r="J323" s="20">
        <v>93</v>
      </c>
      <c r="K323" s="19">
        <v>31</v>
      </c>
      <c r="L323" s="19" t="s">
        <v>395</v>
      </c>
      <c r="R323" s="12" t="s">
        <v>1040</v>
      </c>
      <c r="S323" s="12" t="s">
        <v>1041</v>
      </c>
      <c r="U323" s="12" t="s">
        <v>53</v>
      </c>
      <c r="V323" s="12" t="s">
        <v>85</v>
      </c>
      <c r="AB323" s="21">
        <v>40372.940659722219</v>
      </c>
      <c r="AC323" s="12" t="s">
        <v>53</v>
      </c>
    </row>
    <row r="324" spans="1:29" ht="12.75" hidden="1">
      <c r="A324" s="18">
        <v>519</v>
      </c>
      <c r="B324" s="12" t="s">
        <v>755</v>
      </c>
      <c r="C324" s="12">
        <v>164</v>
      </c>
      <c r="D324" s="12">
        <v>1</v>
      </c>
      <c r="E324" s="19" t="s">
        <v>395</v>
      </c>
      <c r="F324" s="19" t="s">
        <v>396</v>
      </c>
      <c r="G324" s="19" t="s">
        <v>285</v>
      </c>
      <c r="H324" s="12" t="s">
        <v>49</v>
      </c>
      <c r="I324" s="12" t="s">
        <v>50</v>
      </c>
      <c r="J324" s="20">
        <v>93</v>
      </c>
      <c r="K324" s="19">
        <v>31</v>
      </c>
      <c r="L324" s="19" t="s">
        <v>395</v>
      </c>
      <c r="M324" s="12">
        <v>375</v>
      </c>
      <c r="R324" s="12" t="s">
        <v>1040</v>
      </c>
      <c r="S324" s="12" t="s">
        <v>1041</v>
      </c>
      <c r="T324" s="12">
        <v>375</v>
      </c>
      <c r="U324" s="12" t="s">
        <v>53</v>
      </c>
      <c r="V324" s="12" t="s">
        <v>85</v>
      </c>
      <c r="AB324" s="21">
        <v>40372.940659722219</v>
      </c>
      <c r="AC324" s="12" t="s">
        <v>53</v>
      </c>
    </row>
    <row r="325" spans="1:29" ht="25.5" hidden="1">
      <c r="A325" s="18">
        <v>340</v>
      </c>
      <c r="B325" s="12" t="s">
        <v>755</v>
      </c>
      <c r="C325" s="12">
        <v>164</v>
      </c>
      <c r="D325" s="12">
        <v>1</v>
      </c>
      <c r="E325" s="19" t="s">
        <v>247</v>
      </c>
      <c r="F325" s="19" t="s">
        <v>248</v>
      </c>
      <c r="G325" s="19" t="s">
        <v>170</v>
      </c>
      <c r="H325" s="12" t="s">
        <v>111</v>
      </c>
      <c r="I325" s="12" t="s">
        <v>77</v>
      </c>
      <c r="J325" s="20">
        <v>80</v>
      </c>
      <c r="K325" s="19">
        <v>37</v>
      </c>
      <c r="L325" s="19" t="s">
        <v>247</v>
      </c>
      <c r="R325" s="12" t="s">
        <v>967</v>
      </c>
      <c r="S325" s="12" t="s">
        <v>968</v>
      </c>
      <c r="U325" s="12" t="s">
        <v>53</v>
      </c>
      <c r="V325" s="12" t="s">
        <v>85</v>
      </c>
      <c r="AB325" s="21">
        <v>40372.940659722219</v>
      </c>
      <c r="AC325" s="12" t="s">
        <v>53</v>
      </c>
    </row>
    <row r="326" spans="1:29" ht="25.5" hidden="1">
      <c r="A326" s="18">
        <v>484</v>
      </c>
      <c r="B326" s="12" t="s">
        <v>755</v>
      </c>
      <c r="C326" s="12">
        <v>164</v>
      </c>
      <c r="D326" s="12">
        <v>1</v>
      </c>
      <c r="E326" s="19" t="s">
        <v>247</v>
      </c>
      <c r="F326" s="19" t="s">
        <v>248</v>
      </c>
      <c r="G326" s="19" t="s">
        <v>170</v>
      </c>
      <c r="H326" s="12" t="s">
        <v>111</v>
      </c>
      <c r="I326" s="12" t="s">
        <v>77</v>
      </c>
      <c r="J326" s="20">
        <v>80</v>
      </c>
      <c r="K326" s="19">
        <v>37</v>
      </c>
      <c r="L326" s="19" t="s">
        <v>247</v>
      </c>
      <c r="M326" s="12">
        <v>340</v>
      </c>
      <c r="R326" s="12" t="s">
        <v>967</v>
      </c>
      <c r="S326" s="12" t="s">
        <v>968</v>
      </c>
      <c r="T326" s="12">
        <v>340</v>
      </c>
      <c r="U326" s="12" t="s">
        <v>53</v>
      </c>
      <c r="V326" s="12" t="s">
        <v>85</v>
      </c>
      <c r="AB326" s="21">
        <v>40372.940659722219</v>
      </c>
      <c r="AC326" s="12" t="s">
        <v>53</v>
      </c>
    </row>
    <row r="327" spans="1:29" ht="51" hidden="1">
      <c r="A327" s="18">
        <v>251</v>
      </c>
      <c r="B327" s="12" t="s">
        <v>755</v>
      </c>
      <c r="C327" s="12">
        <v>164</v>
      </c>
      <c r="D327" s="12">
        <v>1</v>
      </c>
      <c r="E327" s="19" t="s">
        <v>761</v>
      </c>
      <c r="F327" s="19" t="s">
        <v>46</v>
      </c>
      <c r="G327" s="19" t="s">
        <v>81</v>
      </c>
      <c r="H327" s="12" t="s">
        <v>49</v>
      </c>
      <c r="I327" s="12" t="s">
        <v>50</v>
      </c>
      <c r="J327" s="20">
        <v>3</v>
      </c>
      <c r="K327" s="19">
        <v>32</v>
      </c>
      <c r="L327" s="19" t="s">
        <v>761</v>
      </c>
      <c r="R327" s="12" t="s">
        <v>762</v>
      </c>
      <c r="S327" s="12" t="s">
        <v>763</v>
      </c>
      <c r="U327" s="12" t="s">
        <v>53</v>
      </c>
      <c r="V327" s="12" t="s">
        <v>438</v>
      </c>
      <c r="AB327" s="21">
        <v>40372.940659722219</v>
      </c>
      <c r="AC327" s="12" t="s">
        <v>53</v>
      </c>
    </row>
    <row r="328" spans="1:29" ht="51" hidden="1">
      <c r="A328" s="18">
        <v>395</v>
      </c>
      <c r="B328" s="12" t="s">
        <v>755</v>
      </c>
      <c r="C328" s="12">
        <v>164</v>
      </c>
      <c r="D328" s="12">
        <v>1</v>
      </c>
      <c r="E328" s="19" t="s">
        <v>761</v>
      </c>
      <c r="F328" s="19" t="s">
        <v>46</v>
      </c>
      <c r="G328" s="19" t="s">
        <v>81</v>
      </c>
      <c r="H328" s="12" t="s">
        <v>49</v>
      </c>
      <c r="I328" s="12" t="s">
        <v>50</v>
      </c>
      <c r="J328" s="20">
        <v>3</v>
      </c>
      <c r="K328" s="19">
        <v>32</v>
      </c>
      <c r="L328" s="19" t="s">
        <v>761</v>
      </c>
      <c r="M328" s="12">
        <v>251</v>
      </c>
      <c r="R328" s="12" t="s">
        <v>762</v>
      </c>
      <c r="S328" s="12" t="s">
        <v>763</v>
      </c>
      <c r="T328" s="12">
        <v>251</v>
      </c>
      <c r="U328" s="12" t="s">
        <v>53</v>
      </c>
      <c r="V328" s="12" t="s">
        <v>438</v>
      </c>
      <c r="AB328" s="21">
        <v>40373.139930555553</v>
      </c>
      <c r="AC328" s="12" t="s">
        <v>53</v>
      </c>
    </row>
    <row r="329" spans="1:29" ht="140.25" hidden="1">
      <c r="A329" s="18">
        <v>263</v>
      </c>
      <c r="B329" s="12" t="s">
        <v>755</v>
      </c>
      <c r="C329" s="12">
        <v>164</v>
      </c>
      <c r="D329" s="12">
        <v>1</v>
      </c>
      <c r="E329" s="19" t="s">
        <v>71</v>
      </c>
      <c r="F329" s="19" t="s">
        <v>110</v>
      </c>
      <c r="G329" s="19" t="s">
        <v>48</v>
      </c>
      <c r="H329" s="12" t="s">
        <v>111</v>
      </c>
      <c r="I329" s="12" t="s">
        <v>77</v>
      </c>
      <c r="J329" s="20">
        <v>6</v>
      </c>
      <c r="K329" s="19">
        <v>36</v>
      </c>
      <c r="L329" s="19" t="s">
        <v>71</v>
      </c>
      <c r="N329" s="12" t="s">
        <v>104</v>
      </c>
      <c r="Q329" s="18">
        <v>1</v>
      </c>
      <c r="R329" s="12" t="s">
        <v>790</v>
      </c>
      <c r="S329" s="12" t="s">
        <v>791</v>
      </c>
      <c r="T329" s="12" t="s">
        <v>792</v>
      </c>
      <c r="U329" s="12" t="s">
        <v>53</v>
      </c>
      <c r="V329" s="12" t="s">
        <v>53</v>
      </c>
      <c r="X329" s="12" t="s">
        <v>793</v>
      </c>
      <c r="Y329" s="12" t="s">
        <v>1889</v>
      </c>
      <c r="Z329" s="12" t="s">
        <v>1940</v>
      </c>
      <c r="AA329" s="12">
        <v>1.01</v>
      </c>
      <c r="AB329" s="21">
        <v>40379.555393518516</v>
      </c>
      <c r="AC329" s="12" t="s">
        <v>53</v>
      </c>
    </row>
    <row r="330" spans="1:29" ht="114.75" hidden="1">
      <c r="A330" s="18">
        <v>407</v>
      </c>
      <c r="B330" s="12" t="s">
        <v>755</v>
      </c>
      <c r="C330" s="12">
        <v>164</v>
      </c>
      <c r="D330" s="12">
        <v>1</v>
      </c>
      <c r="E330" s="19" t="s">
        <v>71</v>
      </c>
      <c r="F330" s="19" t="s">
        <v>110</v>
      </c>
      <c r="G330" s="19" t="s">
        <v>48</v>
      </c>
      <c r="H330" s="12" t="s">
        <v>111</v>
      </c>
      <c r="I330" s="12" t="s">
        <v>77</v>
      </c>
      <c r="J330" s="20">
        <v>6</v>
      </c>
      <c r="K330" s="19">
        <v>36</v>
      </c>
      <c r="L330" s="19" t="s">
        <v>71</v>
      </c>
      <c r="M330" s="12">
        <v>263</v>
      </c>
      <c r="N330" s="12" t="s">
        <v>67</v>
      </c>
      <c r="Q330" s="18">
        <v>1</v>
      </c>
      <c r="R330" s="12" t="s">
        <v>790</v>
      </c>
      <c r="S330" s="12" t="s">
        <v>791</v>
      </c>
      <c r="T330" s="12" t="s">
        <v>1082</v>
      </c>
      <c r="U330" s="12" t="s">
        <v>53</v>
      </c>
      <c r="V330" s="12" t="s">
        <v>53</v>
      </c>
      <c r="AB330" s="21">
        <v>40373.88480324074</v>
      </c>
      <c r="AC330" s="12" t="s">
        <v>53</v>
      </c>
    </row>
    <row r="331" spans="1:29" ht="25.5" hidden="1">
      <c r="A331" s="18">
        <v>280</v>
      </c>
      <c r="B331" s="12" t="s">
        <v>755</v>
      </c>
      <c r="C331" s="12">
        <v>164</v>
      </c>
      <c r="D331" s="12">
        <v>1</v>
      </c>
      <c r="E331" s="19" t="s">
        <v>831</v>
      </c>
      <c r="F331" s="19" t="s">
        <v>208</v>
      </c>
      <c r="G331" s="19" t="s">
        <v>126</v>
      </c>
      <c r="H331" s="12" t="s">
        <v>111</v>
      </c>
      <c r="I331" s="12" t="s">
        <v>77</v>
      </c>
      <c r="J331" s="20">
        <v>22</v>
      </c>
      <c r="K331" s="19">
        <v>1</v>
      </c>
      <c r="L331" s="19" t="s">
        <v>831</v>
      </c>
      <c r="N331" s="12" t="s">
        <v>67</v>
      </c>
      <c r="Q331" s="18">
        <v>1</v>
      </c>
      <c r="R331" s="12" t="s">
        <v>832</v>
      </c>
      <c r="S331" s="12" t="s">
        <v>392</v>
      </c>
      <c r="T331" s="12" t="s">
        <v>833</v>
      </c>
      <c r="U331" s="12" t="s">
        <v>53</v>
      </c>
      <c r="V331" s="12" t="s">
        <v>53</v>
      </c>
      <c r="X331" s="12" t="s">
        <v>834</v>
      </c>
      <c r="Y331" s="12" t="s">
        <v>1889</v>
      </c>
      <c r="Z331" s="12" t="s">
        <v>1948</v>
      </c>
      <c r="AA331" s="12">
        <v>1.01</v>
      </c>
      <c r="AB331" s="21">
        <v>40379.555393518516</v>
      </c>
      <c r="AC331" s="12" t="s">
        <v>53</v>
      </c>
    </row>
    <row r="332" spans="1:29" ht="25.5" hidden="1">
      <c r="A332" s="18">
        <v>424</v>
      </c>
      <c r="B332" s="12" t="s">
        <v>755</v>
      </c>
      <c r="C332" s="12">
        <v>164</v>
      </c>
      <c r="D332" s="12">
        <v>1</v>
      </c>
      <c r="E332" s="19" t="s">
        <v>831</v>
      </c>
      <c r="F332" s="19" t="s">
        <v>208</v>
      </c>
      <c r="G332" s="19" t="s">
        <v>126</v>
      </c>
      <c r="H332" s="12" t="s">
        <v>111</v>
      </c>
      <c r="I332" s="12" t="s">
        <v>77</v>
      </c>
      <c r="J332" s="20">
        <v>22</v>
      </c>
      <c r="K332" s="19">
        <v>1</v>
      </c>
      <c r="L332" s="19" t="s">
        <v>831</v>
      </c>
      <c r="M332" s="12">
        <v>280</v>
      </c>
      <c r="N332" s="12" t="s">
        <v>67</v>
      </c>
      <c r="Q332" s="18">
        <v>1</v>
      </c>
      <c r="R332" s="12" t="s">
        <v>832</v>
      </c>
      <c r="S332" s="12" t="s">
        <v>392</v>
      </c>
      <c r="T332" s="12" t="s">
        <v>1088</v>
      </c>
      <c r="U332" s="12" t="s">
        <v>53</v>
      </c>
      <c r="V332" s="12" t="s">
        <v>53</v>
      </c>
      <c r="AB332" s="21">
        <v>40373.895613425928</v>
      </c>
      <c r="AC332" s="12" t="s">
        <v>53</v>
      </c>
    </row>
    <row r="333" spans="1:29" ht="25.5" hidden="1">
      <c r="A333" s="18">
        <v>288</v>
      </c>
      <c r="B333" s="12" t="s">
        <v>755</v>
      </c>
      <c r="C333" s="12">
        <v>164</v>
      </c>
      <c r="D333" s="12">
        <v>1</v>
      </c>
      <c r="E333" s="19" t="s">
        <v>142</v>
      </c>
      <c r="F333" s="19" t="s">
        <v>143</v>
      </c>
      <c r="G333" s="19" t="s">
        <v>285</v>
      </c>
      <c r="H333" s="12" t="s">
        <v>111</v>
      </c>
      <c r="I333" s="12" t="s">
        <v>77</v>
      </c>
      <c r="J333" s="20">
        <v>24</v>
      </c>
      <c r="K333" s="19">
        <v>31</v>
      </c>
      <c r="L333" s="19" t="s">
        <v>142</v>
      </c>
      <c r="R333" s="12" t="s">
        <v>851</v>
      </c>
      <c r="S333" s="12" t="s">
        <v>852</v>
      </c>
      <c r="U333" s="12" t="s">
        <v>53</v>
      </c>
      <c r="V333" s="12" t="s">
        <v>85</v>
      </c>
      <c r="AB333" s="21">
        <v>40372.940659722219</v>
      </c>
      <c r="AC333" s="12" t="s">
        <v>53</v>
      </c>
    </row>
    <row r="334" spans="1:29" ht="25.5" hidden="1">
      <c r="A334" s="18">
        <v>349</v>
      </c>
      <c r="B334" s="12" t="s">
        <v>755</v>
      </c>
      <c r="C334" s="12">
        <v>164</v>
      </c>
      <c r="D334" s="12">
        <v>1</v>
      </c>
      <c r="E334" s="19" t="s">
        <v>247</v>
      </c>
      <c r="F334" s="19" t="s">
        <v>255</v>
      </c>
      <c r="G334" s="19" t="s">
        <v>143</v>
      </c>
      <c r="H334" s="12" t="s">
        <v>49</v>
      </c>
      <c r="I334" s="12" t="s">
        <v>50</v>
      </c>
      <c r="J334" s="20">
        <v>81</v>
      </c>
      <c r="K334" s="19">
        <v>24</v>
      </c>
      <c r="L334" s="19" t="s">
        <v>247</v>
      </c>
      <c r="M334" s="12">
        <v>288</v>
      </c>
      <c r="R334" s="12" t="s">
        <v>851</v>
      </c>
      <c r="S334" s="12" t="s">
        <v>988</v>
      </c>
      <c r="T334" s="12">
        <v>288</v>
      </c>
      <c r="U334" s="12" t="s">
        <v>53</v>
      </c>
      <c r="V334" s="12" t="s">
        <v>85</v>
      </c>
      <c r="AB334" s="21">
        <v>40372.940659722219</v>
      </c>
      <c r="AC334" s="12" t="s">
        <v>53</v>
      </c>
    </row>
    <row r="335" spans="1:29" ht="25.5" hidden="1">
      <c r="A335" s="18">
        <v>432</v>
      </c>
      <c r="B335" s="12" t="s">
        <v>755</v>
      </c>
      <c r="C335" s="12">
        <v>164</v>
      </c>
      <c r="D335" s="12">
        <v>1</v>
      </c>
      <c r="E335" s="19" t="s">
        <v>142</v>
      </c>
      <c r="F335" s="19" t="s">
        <v>143</v>
      </c>
      <c r="G335" s="19" t="s">
        <v>285</v>
      </c>
      <c r="H335" s="12" t="s">
        <v>111</v>
      </c>
      <c r="I335" s="12" t="s">
        <v>77</v>
      </c>
      <c r="J335" s="20">
        <v>24</v>
      </c>
      <c r="K335" s="19">
        <v>31</v>
      </c>
      <c r="L335" s="19" t="s">
        <v>142</v>
      </c>
      <c r="N335" s="12" t="s">
        <v>67</v>
      </c>
      <c r="Q335" s="18">
        <v>1</v>
      </c>
      <c r="R335" s="12" t="s">
        <v>851</v>
      </c>
      <c r="S335" s="12" t="s">
        <v>852</v>
      </c>
      <c r="T335" s="12" t="s">
        <v>1093</v>
      </c>
      <c r="U335" s="12" t="s">
        <v>53</v>
      </c>
      <c r="V335" s="12" t="s">
        <v>53</v>
      </c>
      <c r="X335" s="12" t="s">
        <v>1094</v>
      </c>
      <c r="Y335" s="12" t="s">
        <v>1889</v>
      </c>
      <c r="Z335" s="12" t="s">
        <v>1971</v>
      </c>
      <c r="AA335" s="12">
        <v>1.01</v>
      </c>
      <c r="AB335" s="21">
        <v>40379.555393518516</v>
      </c>
      <c r="AC335" s="12" t="s">
        <v>53</v>
      </c>
    </row>
    <row r="336" spans="1:29" ht="25.5" hidden="1">
      <c r="A336" s="18">
        <v>493</v>
      </c>
      <c r="B336" s="12" t="s">
        <v>755</v>
      </c>
      <c r="C336" s="12">
        <v>164</v>
      </c>
      <c r="D336" s="12">
        <v>1</v>
      </c>
      <c r="E336" s="19" t="s">
        <v>247</v>
      </c>
      <c r="F336" s="19" t="s">
        <v>255</v>
      </c>
      <c r="G336" s="19" t="s">
        <v>143</v>
      </c>
      <c r="H336" s="12" t="s">
        <v>49</v>
      </c>
      <c r="I336" s="12" t="s">
        <v>50</v>
      </c>
      <c r="J336" s="20">
        <v>81</v>
      </c>
      <c r="K336" s="19">
        <v>24</v>
      </c>
      <c r="L336" s="19" t="s">
        <v>247</v>
      </c>
      <c r="M336" s="12">
        <v>432</v>
      </c>
      <c r="R336" s="12" t="s">
        <v>851</v>
      </c>
      <c r="S336" s="12" t="s">
        <v>988</v>
      </c>
      <c r="T336" s="12">
        <v>432</v>
      </c>
      <c r="U336" s="12" t="s">
        <v>53</v>
      </c>
      <c r="V336" s="12" t="s">
        <v>85</v>
      </c>
      <c r="AB336" s="21">
        <v>40372.940659722219</v>
      </c>
      <c r="AC336" s="12" t="s">
        <v>53</v>
      </c>
    </row>
    <row r="337" spans="1:29" ht="76.5" hidden="1">
      <c r="A337" s="18">
        <v>304</v>
      </c>
      <c r="B337" s="12" t="s">
        <v>755</v>
      </c>
      <c r="C337" s="12">
        <v>164</v>
      </c>
      <c r="D337" s="12">
        <v>1</v>
      </c>
      <c r="E337" s="19" t="s">
        <v>883</v>
      </c>
      <c r="F337" s="19" t="s">
        <v>81</v>
      </c>
      <c r="G337" s="19" t="s">
        <v>442</v>
      </c>
      <c r="H337" s="12" t="s">
        <v>49</v>
      </c>
      <c r="I337" s="12" t="s">
        <v>50</v>
      </c>
      <c r="J337" s="20">
        <v>32</v>
      </c>
      <c r="K337" s="19">
        <v>33</v>
      </c>
      <c r="L337" s="19" t="s">
        <v>883</v>
      </c>
      <c r="R337" s="12" t="s">
        <v>891</v>
      </c>
      <c r="S337" s="12" t="s">
        <v>892</v>
      </c>
      <c r="U337" s="12" t="s">
        <v>53</v>
      </c>
      <c r="V337" s="12" t="s">
        <v>85</v>
      </c>
      <c r="AB337" s="21">
        <v>40372.940659722219</v>
      </c>
      <c r="AC337" s="12" t="s">
        <v>53</v>
      </c>
    </row>
    <row r="338" spans="1:29" ht="76.5" hidden="1">
      <c r="A338" s="18">
        <v>448</v>
      </c>
      <c r="B338" s="12" t="s">
        <v>755</v>
      </c>
      <c r="C338" s="12">
        <v>164</v>
      </c>
      <c r="D338" s="12">
        <v>1</v>
      </c>
      <c r="E338" s="19" t="s">
        <v>883</v>
      </c>
      <c r="F338" s="19" t="s">
        <v>81</v>
      </c>
      <c r="G338" s="19" t="s">
        <v>442</v>
      </c>
      <c r="H338" s="12" t="s">
        <v>49</v>
      </c>
      <c r="I338" s="12" t="s">
        <v>50</v>
      </c>
      <c r="J338" s="20">
        <v>32</v>
      </c>
      <c r="K338" s="19">
        <v>33</v>
      </c>
      <c r="L338" s="19" t="s">
        <v>883</v>
      </c>
      <c r="M338" s="12">
        <v>304</v>
      </c>
      <c r="R338" s="12" t="s">
        <v>891</v>
      </c>
      <c r="S338" s="12" t="s">
        <v>892</v>
      </c>
      <c r="T338" s="12">
        <v>304</v>
      </c>
      <c r="U338" s="12" t="s">
        <v>53</v>
      </c>
      <c r="V338" s="12" t="s">
        <v>85</v>
      </c>
      <c r="AB338" s="21">
        <v>40372.940659722219</v>
      </c>
      <c r="AC338" s="12" t="s">
        <v>53</v>
      </c>
    </row>
    <row r="339" spans="1:29" ht="38.25" hidden="1">
      <c r="A339" s="18">
        <v>353</v>
      </c>
      <c r="B339" s="12" t="s">
        <v>755</v>
      </c>
      <c r="C339" s="12">
        <v>164</v>
      </c>
      <c r="D339" s="12">
        <v>1</v>
      </c>
      <c r="E339" s="19" t="s">
        <v>254</v>
      </c>
      <c r="F339" s="19" t="s">
        <v>255</v>
      </c>
      <c r="G339" s="19" t="s">
        <v>187</v>
      </c>
      <c r="H339" s="12" t="s">
        <v>49</v>
      </c>
      <c r="I339" s="12" t="s">
        <v>50</v>
      </c>
      <c r="J339" s="20">
        <v>81</v>
      </c>
      <c r="K339" s="19">
        <v>41</v>
      </c>
      <c r="L339" s="19" t="s">
        <v>254</v>
      </c>
      <c r="R339" s="12" t="s">
        <v>997</v>
      </c>
      <c r="S339" s="12" t="s">
        <v>998</v>
      </c>
      <c r="U339" s="12" t="s">
        <v>53</v>
      </c>
      <c r="V339" s="12" t="s">
        <v>85</v>
      </c>
      <c r="AB339" s="21">
        <v>40372.940659722219</v>
      </c>
      <c r="AC339" s="12" t="s">
        <v>53</v>
      </c>
    </row>
    <row r="340" spans="1:29" ht="38.25" hidden="1">
      <c r="A340" s="18">
        <v>497</v>
      </c>
      <c r="B340" s="12" t="s">
        <v>755</v>
      </c>
      <c r="C340" s="12">
        <v>164</v>
      </c>
      <c r="D340" s="12">
        <v>1</v>
      </c>
      <c r="E340" s="19" t="s">
        <v>254</v>
      </c>
      <c r="F340" s="19" t="s">
        <v>255</v>
      </c>
      <c r="G340" s="19" t="s">
        <v>187</v>
      </c>
      <c r="H340" s="12" t="s">
        <v>49</v>
      </c>
      <c r="I340" s="12" t="s">
        <v>50</v>
      </c>
      <c r="J340" s="20">
        <v>81</v>
      </c>
      <c r="K340" s="19">
        <v>41</v>
      </c>
      <c r="L340" s="19" t="s">
        <v>254</v>
      </c>
      <c r="M340" s="12">
        <v>353</v>
      </c>
      <c r="R340" s="12" t="s">
        <v>997</v>
      </c>
      <c r="S340" s="12" t="s">
        <v>998</v>
      </c>
      <c r="T340" s="12">
        <v>353</v>
      </c>
      <c r="U340" s="12" t="s">
        <v>53</v>
      </c>
      <c r="V340" s="12" t="s">
        <v>85</v>
      </c>
      <c r="AB340" s="21">
        <v>40372.940659722219</v>
      </c>
      <c r="AC340" s="12" t="s">
        <v>53</v>
      </c>
    </row>
    <row r="341" spans="1:29" ht="127.5" hidden="1">
      <c r="A341" s="18">
        <v>373</v>
      </c>
      <c r="B341" s="12" t="s">
        <v>755</v>
      </c>
      <c r="C341" s="12">
        <v>164</v>
      </c>
      <c r="D341" s="12">
        <v>1</v>
      </c>
      <c r="E341" s="19" t="s">
        <v>395</v>
      </c>
      <c r="F341" s="19" t="s">
        <v>396</v>
      </c>
      <c r="G341" s="19" t="s">
        <v>139</v>
      </c>
      <c r="H341" s="12" t="s">
        <v>49</v>
      </c>
      <c r="I341" s="12" t="s">
        <v>50</v>
      </c>
      <c r="J341" s="20">
        <v>93</v>
      </c>
      <c r="K341" s="19">
        <v>21</v>
      </c>
      <c r="L341" s="19" t="s">
        <v>395</v>
      </c>
      <c r="R341" s="12" t="s">
        <v>1036</v>
      </c>
      <c r="S341" s="12" t="s">
        <v>1037</v>
      </c>
      <c r="U341" s="12" t="s">
        <v>53</v>
      </c>
      <c r="V341" s="12" t="s">
        <v>85</v>
      </c>
      <c r="AB341" s="21">
        <v>40372.940659722219</v>
      </c>
      <c r="AC341" s="12" t="s">
        <v>53</v>
      </c>
    </row>
    <row r="342" spans="1:29" ht="127.5" hidden="1">
      <c r="A342" s="18">
        <v>517</v>
      </c>
      <c r="B342" s="12" t="s">
        <v>755</v>
      </c>
      <c r="C342" s="12">
        <v>164</v>
      </c>
      <c r="D342" s="12">
        <v>1</v>
      </c>
      <c r="E342" s="19" t="s">
        <v>395</v>
      </c>
      <c r="F342" s="19" t="s">
        <v>396</v>
      </c>
      <c r="G342" s="19" t="s">
        <v>139</v>
      </c>
      <c r="H342" s="12" t="s">
        <v>49</v>
      </c>
      <c r="I342" s="12" t="s">
        <v>50</v>
      </c>
      <c r="J342" s="20">
        <v>93</v>
      </c>
      <c r="K342" s="19">
        <v>21</v>
      </c>
      <c r="L342" s="19" t="s">
        <v>395</v>
      </c>
      <c r="M342" s="12">
        <v>373</v>
      </c>
      <c r="R342" s="12" t="s">
        <v>1036</v>
      </c>
      <c r="S342" s="12" t="s">
        <v>1037</v>
      </c>
      <c r="T342" s="12">
        <v>373</v>
      </c>
      <c r="U342" s="12" t="s">
        <v>53</v>
      </c>
      <c r="V342" s="12" t="s">
        <v>85</v>
      </c>
      <c r="AB342" s="21">
        <v>40372.940659722219</v>
      </c>
      <c r="AC342" s="12" t="s">
        <v>53</v>
      </c>
    </row>
    <row r="343" spans="1:29" ht="25.5" hidden="1">
      <c r="A343" s="18">
        <v>326</v>
      </c>
      <c r="B343" s="12" t="s">
        <v>755</v>
      </c>
      <c r="C343" s="12">
        <v>164</v>
      </c>
      <c r="D343" s="12">
        <v>1</v>
      </c>
      <c r="E343" s="19" t="s">
        <v>295</v>
      </c>
      <c r="F343" s="19" t="s">
        <v>66</v>
      </c>
      <c r="G343" s="19" t="s">
        <v>296</v>
      </c>
      <c r="H343" s="12" t="s">
        <v>111</v>
      </c>
      <c r="I343" s="12" t="s">
        <v>77</v>
      </c>
      <c r="J343" s="20">
        <v>43</v>
      </c>
      <c r="K343" s="19">
        <v>42</v>
      </c>
      <c r="L343" s="19" t="s">
        <v>295</v>
      </c>
      <c r="N343" s="12" t="s">
        <v>67</v>
      </c>
      <c r="Q343" s="18">
        <v>1</v>
      </c>
      <c r="R343" s="12" t="s">
        <v>936</v>
      </c>
      <c r="S343" s="12" t="s">
        <v>937</v>
      </c>
      <c r="T343" s="12" t="s">
        <v>938</v>
      </c>
      <c r="U343" s="12" t="s">
        <v>53</v>
      </c>
      <c r="V343" s="12" t="s">
        <v>53</v>
      </c>
      <c r="X343" s="12" t="s">
        <v>939</v>
      </c>
      <c r="Y343" s="12" t="s">
        <v>1889</v>
      </c>
      <c r="Z343" s="12" t="s">
        <v>1957</v>
      </c>
      <c r="AA343" s="12">
        <v>1.01</v>
      </c>
      <c r="AB343" s="21">
        <v>40379.555393518516</v>
      </c>
      <c r="AC343" s="12" t="s">
        <v>53</v>
      </c>
    </row>
    <row r="344" spans="1:29" ht="25.5" hidden="1">
      <c r="A344" s="18">
        <v>470</v>
      </c>
      <c r="B344" s="12" t="s">
        <v>755</v>
      </c>
      <c r="C344" s="12">
        <v>164</v>
      </c>
      <c r="D344" s="12">
        <v>1</v>
      </c>
      <c r="E344" s="19" t="s">
        <v>295</v>
      </c>
      <c r="F344" s="19" t="s">
        <v>66</v>
      </c>
      <c r="G344" s="19" t="s">
        <v>296</v>
      </c>
      <c r="H344" s="12" t="s">
        <v>111</v>
      </c>
      <c r="I344" s="12" t="s">
        <v>77</v>
      </c>
      <c r="J344" s="20">
        <v>43</v>
      </c>
      <c r="K344" s="19">
        <v>42</v>
      </c>
      <c r="L344" s="19" t="s">
        <v>295</v>
      </c>
      <c r="M344" s="12">
        <v>326</v>
      </c>
      <c r="N344" s="12" t="s">
        <v>67</v>
      </c>
      <c r="Q344" s="18">
        <v>1</v>
      </c>
      <c r="R344" s="12" t="s">
        <v>936</v>
      </c>
      <c r="S344" s="12" t="s">
        <v>937</v>
      </c>
      <c r="T344" s="12" t="s">
        <v>1106</v>
      </c>
      <c r="U344" s="12" t="s">
        <v>53</v>
      </c>
      <c r="V344" s="12" t="s">
        <v>53</v>
      </c>
      <c r="AB344" s="21">
        <v>40373.906180555554</v>
      </c>
      <c r="AC344" s="12" t="s">
        <v>53</v>
      </c>
    </row>
    <row r="345" spans="1:29" ht="127.5" hidden="1">
      <c r="A345" s="18">
        <v>355</v>
      </c>
      <c r="B345" s="12" t="s">
        <v>755</v>
      </c>
      <c r="C345" s="12">
        <v>164</v>
      </c>
      <c r="D345" s="12">
        <v>1</v>
      </c>
      <c r="E345" s="19" t="s">
        <v>254</v>
      </c>
      <c r="F345" s="19" t="s">
        <v>255</v>
      </c>
      <c r="G345" s="19" t="s">
        <v>973</v>
      </c>
      <c r="H345" s="12" t="s">
        <v>49</v>
      </c>
      <c r="I345" s="12" t="s">
        <v>50</v>
      </c>
      <c r="J345" s="20">
        <v>81</v>
      </c>
      <c r="K345" s="19">
        <v>50</v>
      </c>
      <c r="L345" s="19" t="s">
        <v>254</v>
      </c>
      <c r="R345" s="12" t="s">
        <v>1003</v>
      </c>
      <c r="S345" s="12" t="s">
        <v>392</v>
      </c>
      <c r="U345" s="12" t="s">
        <v>53</v>
      </c>
      <c r="V345" s="12" t="s">
        <v>85</v>
      </c>
      <c r="AB345" s="21">
        <v>40372.940659722219</v>
      </c>
      <c r="AC345" s="12" t="s">
        <v>53</v>
      </c>
    </row>
    <row r="346" spans="1:29" ht="127.5" hidden="1">
      <c r="A346" s="18">
        <v>499</v>
      </c>
      <c r="B346" s="12" t="s">
        <v>755</v>
      </c>
      <c r="C346" s="12">
        <v>164</v>
      </c>
      <c r="D346" s="12">
        <v>1</v>
      </c>
      <c r="E346" s="19" t="s">
        <v>254</v>
      </c>
      <c r="F346" s="19" t="s">
        <v>255</v>
      </c>
      <c r="G346" s="19" t="s">
        <v>973</v>
      </c>
      <c r="H346" s="12" t="s">
        <v>49</v>
      </c>
      <c r="I346" s="12" t="s">
        <v>50</v>
      </c>
      <c r="J346" s="20">
        <v>81</v>
      </c>
      <c r="K346" s="19">
        <v>50</v>
      </c>
      <c r="L346" s="19" t="s">
        <v>254</v>
      </c>
      <c r="M346" s="12">
        <v>355</v>
      </c>
      <c r="R346" s="12" t="s">
        <v>1003</v>
      </c>
      <c r="S346" s="12" t="s">
        <v>392</v>
      </c>
      <c r="T346" s="12">
        <v>355</v>
      </c>
      <c r="U346" s="12" t="s">
        <v>53</v>
      </c>
      <c r="V346" s="12" t="s">
        <v>85</v>
      </c>
      <c r="AB346" s="21">
        <v>40372.940659722219</v>
      </c>
      <c r="AC346" s="12" t="s">
        <v>53</v>
      </c>
    </row>
    <row r="347" spans="1:29" ht="38.25" hidden="1">
      <c r="A347" s="18">
        <v>342</v>
      </c>
      <c r="B347" s="12" t="s">
        <v>755</v>
      </c>
      <c r="C347" s="12">
        <v>164</v>
      </c>
      <c r="D347" s="12">
        <v>1</v>
      </c>
      <c r="E347" s="19" t="s">
        <v>247</v>
      </c>
      <c r="F347" s="19" t="s">
        <v>248</v>
      </c>
      <c r="G347" s="19" t="s">
        <v>192</v>
      </c>
      <c r="H347" s="12" t="s">
        <v>49</v>
      </c>
      <c r="I347" s="12" t="s">
        <v>50</v>
      </c>
      <c r="J347" s="20">
        <v>80</v>
      </c>
      <c r="K347" s="19">
        <v>45</v>
      </c>
      <c r="L347" s="19" t="s">
        <v>247</v>
      </c>
      <c r="R347" s="12" t="s">
        <v>971</v>
      </c>
      <c r="S347" s="12" t="s">
        <v>972</v>
      </c>
      <c r="U347" s="12" t="s">
        <v>53</v>
      </c>
      <c r="V347" s="12" t="s">
        <v>85</v>
      </c>
      <c r="AB347" s="21">
        <v>40372.940659722219</v>
      </c>
      <c r="AC347" s="12" t="s">
        <v>53</v>
      </c>
    </row>
    <row r="348" spans="1:29" ht="38.25" hidden="1">
      <c r="A348" s="18">
        <v>486</v>
      </c>
      <c r="B348" s="12" t="s">
        <v>755</v>
      </c>
      <c r="C348" s="12">
        <v>164</v>
      </c>
      <c r="D348" s="12">
        <v>1</v>
      </c>
      <c r="E348" s="19" t="s">
        <v>247</v>
      </c>
      <c r="F348" s="19" t="s">
        <v>248</v>
      </c>
      <c r="G348" s="19" t="s">
        <v>192</v>
      </c>
      <c r="H348" s="12" t="s">
        <v>49</v>
      </c>
      <c r="I348" s="12" t="s">
        <v>50</v>
      </c>
      <c r="J348" s="20">
        <v>80</v>
      </c>
      <c r="K348" s="19">
        <v>45</v>
      </c>
      <c r="L348" s="19" t="s">
        <v>247</v>
      </c>
      <c r="M348" s="12">
        <v>342</v>
      </c>
      <c r="R348" s="12" t="s">
        <v>971</v>
      </c>
      <c r="S348" s="12" t="s">
        <v>972</v>
      </c>
      <c r="T348" s="12">
        <v>342</v>
      </c>
      <c r="U348" s="12" t="s">
        <v>53</v>
      </c>
      <c r="V348" s="12" t="s">
        <v>85</v>
      </c>
      <c r="AB348" s="21">
        <v>40372.940659722219</v>
      </c>
      <c r="AC348" s="12" t="s">
        <v>53</v>
      </c>
    </row>
    <row r="349" spans="1:29" ht="267.75" hidden="1">
      <c r="A349" s="18">
        <v>538</v>
      </c>
      <c r="B349" s="12" t="s">
        <v>755</v>
      </c>
      <c r="C349" s="12">
        <v>164</v>
      </c>
      <c r="D349" s="12">
        <v>1</v>
      </c>
      <c r="E349" s="19" t="s">
        <v>1116</v>
      </c>
      <c r="F349" s="19" t="s">
        <v>248</v>
      </c>
      <c r="G349" s="19" t="s">
        <v>147</v>
      </c>
      <c r="H349" s="12" t="s">
        <v>49</v>
      </c>
      <c r="I349" s="12" t="s">
        <v>50</v>
      </c>
      <c r="J349" s="20">
        <v>80</v>
      </c>
      <c r="K349" s="19">
        <v>25</v>
      </c>
      <c r="L349" s="19" t="s">
        <v>1116</v>
      </c>
      <c r="R349" s="12" t="s">
        <v>1117</v>
      </c>
      <c r="S349" s="12" t="s">
        <v>1118</v>
      </c>
      <c r="U349" s="12" t="s">
        <v>53</v>
      </c>
      <c r="V349" s="12" t="s">
        <v>85</v>
      </c>
      <c r="AB349" s="21">
        <v>40372.940659722219</v>
      </c>
      <c r="AC349" s="12" t="s">
        <v>53</v>
      </c>
    </row>
    <row r="350" spans="1:29" ht="38.25" hidden="1">
      <c r="A350" s="18">
        <v>377</v>
      </c>
      <c r="B350" s="12" t="s">
        <v>755</v>
      </c>
      <c r="C350" s="12">
        <v>164</v>
      </c>
      <c r="D350" s="12">
        <v>1</v>
      </c>
      <c r="E350" s="19" t="s">
        <v>1042</v>
      </c>
      <c r="F350" s="19" t="s">
        <v>396</v>
      </c>
      <c r="G350" s="19" t="s">
        <v>229</v>
      </c>
      <c r="H350" s="12" t="s">
        <v>49</v>
      </c>
      <c r="I350" s="12" t="s">
        <v>50</v>
      </c>
      <c r="J350" s="20">
        <v>93</v>
      </c>
      <c r="K350" s="19">
        <v>49</v>
      </c>
      <c r="L350" s="19" t="s">
        <v>1042</v>
      </c>
      <c r="R350" s="12" t="s">
        <v>1045</v>
      </c>
      <c r="S350" s="12" t="s">
        <v>1046</v>
      </c>
      <c r="U350" s="12" t="s">
        <v>53</v>
      </c>
      <c r="V350" s="12" t="s">
        <v>85</v>
      </c>
      <c r="AB350" s="21">
        <v>40372.940659722219</v>
      </c>
      <c r="AC350" s="12" t="s">
        <v>53</v>
      </c>
    </row>
    <row r="351" spans="1:29" ht="38.25" hidden="1">
      <c r="A351" s="18">
        <v>521</v>
      </c>
      <c r="B351" s="12" t="s">
        <v>755</v>
      </c>
      <c r="C351" s="12">
        <v>164</v>
      </c>
      <c r="D351" s="12">
        <v>1</v>
      </c>
      <c r="E351" s="19" t="s">
        <v>1042</v>
      </c>
      <c r="F351" s="19" t="s">
        <v>396</v>
      </c>
      <c r="G351" s="19" t="s">
        <v>229</v>
      </c>
      <c r="H351" s="12" t="s">
        <v>49</v>
      </c>
      <c r="I351" s="12" t="s">
        <v>50</v>
      </c>
      <c r="J351" s="20">
        <v>93</v>
      </c>
      <c r="K351" s="19">
        <v>49</v>
      </c>
      <c r="L351" s="19" t="s">
        <v>1042</v>
      </c>
      <c r="M351" s="12">
        <v>377</v>
      </c>
      <c r="R351" s="12" t="s">
        <v>1045</v>
      </c>
      <c r="S351" s="12" t="s">
        <v>1046</v>
      </c>
      <c r="T351" s="12">
        <v>377</v>
      </c>
      <c r="U351" s="12" t="s">
        <v>53</v>
      </c>
      <c r="V351" s="12" t="s">
        <v>85</v>
      </c>
      <c r="AB351" s="21">
        <v>40372.940659722219</v>
      </c>
      <c r="AC351" s="12" t="s">
        <v>53</v>
      </c>
    </row>
    <row r="352" spans="1:29" ht="12.75" hidden="1">
      <c r="A352" s="18">
        <v>329</v>
      </c>
      <c r="B352" s="12" t="s">
        <v>755</v>
      </c>
      <c r="C352" s="12">
        <v>164</v>
      </c>
      <c r="D352" s="12">
        <v>1</v>
      </c>
      <c r="E352" s="19" t="s">
        <v>598</v>
      </c>
      <c r="F352" s="19" t="s">
        <v>565</v>
      </c>
      <c r="G352" s="19" t="s">
        <v>249</v>
      </c>
      <c r="H352" s="12" t="s">
        <v>111</v>
      </c>
      <c r="I352" s="12" t="s">
        <v>77</v>
      </c>
      <c r="J352" s="20">
        <v>67</v>
      </c>
      <c r="K352" s="19">
        <v>28</v>
      </c>
      <c r="L352" s="19" t="s">
        <v>598</v>
      </c>
      <c r="R352" s="12" t="s">
        <v>943</v>
      </c>
      <c r="S352" s="12" t="s">
        <v>944</v>
      </c>
      <c r="U352" s="12" t="s">
        <v>54</v>
      </c>
      <c r="V352" s="12" t="s">
        <v>54</v>
      </c>
      <c r="AB352" s="21">
        <v>40373.202164351853</v>
      </c>
      <c r="AC352" s="12" t="s">
        <v>53</v>
      </c>
    </row>
    <row r="353" spans="1:29" ht="12.75" hidden="1">
      <c r="A353" s="18">
        <v>473</v>
      </c>
      <c r="B353" s="12" t="s">
        <v>755</v>
      </c>
      <c r="C353" s="12">
        <v>164</v>
      </c>
      <c r="D353" s="12">
        <v>1</v>
      </c>
      <c r="E353" s="19" t="s">
        <v>598</v>
      </c>
      <c r="F353" s="19" t="s">
        <v>565</v>
      </c>
      <c r="G353" s="19" t="s">
        <v>249</v>
      </c>
      <c r="H353" s="12" t="s">
        <v>111</v>
      </c>
      <c r="I353" s="12" t="s">
        <v>77</v>
      </c>
      <c r="J353" s="20">
        <v>67</v>
      </c>
      <c r="K353" s="19">
        <v>28</v>
      </c>
      <c r="L353" s="19" t="s">
        <v>598</v>
      </c>
      <c r="M353" s="12">
        <v>329</v>
      </c>
      <c r="R353" s="12" t="s">
        <v>943</v>
      </c>
      <c r="S353" s="12" t="s">
        <v>944</v>
      </c>
      <c r="T353" s="12">
        <v>329</v>
      </c>
      <c r="U353" s="12" t="s">
        <v>54</v>
      </c>
      <c r="V353" s="12" t="s">
        <v>54</v>
      </c>
      <c r="AB353" s="21">
        <v>40373.202326388891</v>
      </c>
      <c r="AC353" s="12" t="s">
        <v>53</v>
      </c>
    </row>
    <row r="354" spans="1:29" ht="25.5">
      <c r="A354" s="18">
        <v>126</v>
      </c>
      <c r="B354" s="12" t="s">
        <v>464</v>
      </c>
      <c r="C354" s="12">
        <v>164</v>
      </c>
      <c r="D354" s="12">
        <v>1</v>
      </c>
      <c r="E354" s="19" t="s">
        <v>295</v>
      </c>
      <c r="F354" s="19" t="s">
        <v>296</v>
      </c>
      <c r="G354" s="19" t="s">
        <v>222</v>
      </c>
      <c r="H354" s="12" t="s">
        <v>49</v>
      </c>
      <c r="I354" s="12" t="s">
        <v>50</v>
      </c>
      <c r="J354" s="20">
        <v>42</v>
      </c>
      <c r="K354" s="19">
        <v>16</v>
      </c>
      <c r="L354" s="19" t="s">
        <v>295</v>
      </c>
      <c r="R354" s="12" t="s">
        <v>473</v>
      </c>
      <c r="S354" s="12" t="s">
        <v>474</v>
      </c>
      <c r="T354" s="12" t="s">
        <v>2400</v>
      </c>
      <c r="U354" s="12" t="s">
        <v>53</v>
      </c>
      <c r="V354" s="12" t="s">
        <v>54</v>
      </c>
      <c r="AB354" s="21">
        <v>40372.940659722219</v>
      </c>
      <c r="AC354" s="12" t="s">
        <v>53</v>
      </c>
    </row>
    <row r="355" spans="1:29" ht="344.25">
      <c r="A355" s="18">
        <v>127</v>
      </c>
      <c r="B355" s="12" t="s">
        <v>464</v>
      </c>
      <c r="C355" s="12">
        <v>164</v>
      </c>
      <c r="D355" s="12">
        <v>1</v>
      </c>
      <c r="E355" s="19" t="s">
        <v>295</v>
      </c>
      <c r="F355" s="19" t="s">
        <v>296</v>
      </c>
      <c r="G355" s="19" t="s">
        <v>46</v>
      </c>
      <c r="H355" s="12" t="s">
        <v>49</v>
      </c>
      <c r="I355" s="12" t="s">
        <v>50</v>
      </c>
      <c r="J355" s="20">
        <v>42</v>
      </c>
      <c r="K355" s="19">
        <v>3</v>
      </c>
      <c r="L355" s="19" t="s">
        <v>295</v>
      </c>
      <c r="R355" s="12" t="s">
        <v>475</v>
      </c>
      <c r="S355" s="12" t="s">
        <v>476</v>
      </c>
      <c r="T355" s="29" t="s">
        <v>2432</v>
      </c>
      <c r="U355" s="12" t="s">
        <v>53</v>
      </c>
      <c r="V355" s="12" t="s">
        <v>54</v>
      </c>
      <c r="AB355" s="21">
        <v>40372.940659722219</v>
      </c>
      <c r="AC355" s="12" t="s">
        <v>53</v>
      </c>
    </row>
    <row r="356" spans="1:29" ht="38.25" hidden="1">
      <c r="A356" s="18">
        <v>386</v>
      </c>
      <c r="B356" s="12" t="s">
        <v>755</v>
      </c>
      <c r="C356" s="12">
        <v>164</v>
      </c>
      <c r="D356" s="12">
        <v>1</v>
      </c>
      <c r="E356" s="19" t="s">
        <v>1062</v>
      </c>
      <c r="F356" s="19" t="s">
        <v>1065</v>
      </c>
      <c r="G356" s="19" t="s">
        <v>151</v>
      </c>
      <c r="H356" s="12" t="s">
        <v>111</v>
      </c>
      <c r="I356" s="12" t="s">
        <v>77</v>
      </c>
      <c r="J356" s="20">
        <v>96</v>
      </c>
      <c r="K356" s="19">
        <v>12</v>
      </c>
      <c r="L356" s="19" t="s">
        <v>1062</v>
      </c>
      <c r="R356" s="12" t="s">
        <v>1066</v>
      </c>
      <c r="S356" s="12" t="s">
        <v>1067</v>
      </c>
      <c r="U356" s="12" t="s">
        <v>53</v>
      </c>
      <c r="V356" s="12" t="s">
        <v>85</v>
      </c>
      <c r="AB356" s="21">
        <v>40372.940659722219</v>
      </c>
      <c r="AC356" s="12" t="s">
        <v>53</v>
      </c>
    </row>
    <row r="357" spans="1:29" ht="38.25" hidden="1">
      <c r="A357" s="18">
        <v>530</v>
      </c>
      <c r="B357" s="12" t="s">
        <v>755</v>
      </c>
      <c r="C357" s="12">
        <v>164</v>
      </c>
      <c r="D357" s="12">
        <v>1</v>
      </c>
      <c r="E357" s="19" t="s">
        <v>1062</v>
      </c>
      <c r="F357" s="19" t="s">
        <v>1065</v>
      </c>
      <c r="G357" s="19" t="s">
        <v>151</v>
      </c>
      <c r="H357" s="12" t="s">
        <v>111</v>
      </c>
      <c r="I357" s="12" t="s">
        <v>77</v>
      </c>
      <c r="J357" s="20">
        <v>96</v>
      </c>
      <c r="K357" s="19">
        <v>12</v>
      </c>
      <c r="L357" s="19" t="s">
        <v>1062</v>
      </c>
      <c r="M357" s="12">
        <v>386</v>
      </c>
      <c r="R357" s="12" t="s">
        <v>1066</v>
      </c>
      <c r="S357" s="12" t="s">
        <v>1067</v>
      </c>
      <c r="T357" s="12">
        <v>386</v>
      </c>
      <c r="U357" s="12" t="s">
        <v>53</v>
      </c>
      <c r="V357" s="12" t="s">
        <v>85</v>
      </c>
      <c r="AB357" s="21">
        <v>40372.940659722219</v>
      </c>
      <c r="AC357" s="12" t="s">
        <v>53</v>
      </c>
    </row>
    <row r="358" spans="1:29" ht="38.25" hidden="1">
      <c r="A358" s="18">
        <v>272</v>
      </c>
      <c r="B358" s="12" t="s">
        <v>755</v>
      </c>
      <c r="C358" s="12">
        <v>164</v>
      </c>
      <c r="D358" s="12">
        <v>1</v>
      </c>
      <c r="E358" s="19" t="s">
        <v>350</v>
      </c>
      <c r="F358" s="19" t="s">
        <v>222</v>
      </c>
      <c r="G358" s="19" t="s">
        <v>81</v>
      </c>
      <c r="H358" s="12" t="s">
        <v>49</v>
      </c>
      <c r="I358" s="12" t="s">
        <v>50</v>
      </c>
      <c r="J358" s="20">
        <v>16</v>
      </c>
      <c r="K358" s="19">
        <v>32</v>
      </c>
      <c r="L358" s="19" t="s">
        <v>350</v>
      </c>
      <c r="R358" s="12" t="s">
        <v>816</v>
      </c>
      <c r="S358" s="12" t="s">
        <v>817</v>
      </c>
      <c r="U358" s="12" t="s">
        <v>53</v>
      </c>
      <c r="V358" s="12" t="s">
        <v>85</v>
      </c>
      <c r="AB358" s="21">
        <v>40372.940659722219</v>
      </c>
      <c r="AC358" s="12" t="s">
        <v>53</v>
      </c>
    </row>
    <row r="359" spans="1:29" ht="38.25" hidden="1">
      <c r="A359" s="18">
        <v>416</v>
      </c>
      <c r="B359" s="12" t="s">
        <v>755</v>
      </c>
      <c r="C359" s="12">
        <v>164</v>
      </c>
      <c r="D359" s="12">
        <v>1</v>
      </c>
      <c r="E359" s="19" t="s">
        <v>350</v>
      </c>
      <c r="F359" s="19" t="s">
        <v>222</v>
      </c>
      <c r="G359" s="19" t="s">
        <v>81</v>
      </c>
      <c r="H359" s="12" t="s">
        <v>49</v>
      </c>
      <c r="I359" s="12" t="s">
        <v>50</v>
      </c>
      <c r="J359" s="20">
        <v>16</v>
      </c>
      <c r="K359" s="19">
        <v>32</v>
      </c>
      <c r="L359" s="19" t="s">
        <v>350</v>
      </c>
      <c r="M359" s="12">
        <v>272</v>
      </c>
      <c r="R359" s="12" t="s">
        <v>816</v>
      </c>
      <c r="S359" s="12" t="s">
        <v>817</v>
      </c>
      <c r="T359" s="12">
        <v>272</v>
      </c>
      <c r="U359" s="12" t="s">
        <v>53</v>
      </c>
      <c r="V359" s="12" t="s">
        <v>85</v>
      </c>
      <c r="AB359" s="21">
        <v>40372.940659722219</v>
      </c>
      <c r="AC359" s="12" t="s">
        <v>53</v>
      </c>
    </row>
    <row r="360" spans="1:29" ht="229.5">
      <c r="A360" s="18">
        <v>128</v>
      </c>
      <c r="B360" s="12" t="s">
        <v>464</v>
      </c>
      <c r="C360" s="12">
        <v>164</v>
      </c>
      <c r="D360" s="12">
        <v>1</v>
      </c>
      <c r="E360" s="19" t="s">
        <v>295</v>
      </c>
      <c r="F360" s="19" t="s">
        <v>296</v>
      </c>
      <c r="G360" s="19" t="s">
        <v>338</v>
      </c>
      <c r="H360" s="12" t="s">
        <v>49</v>
      </c>
      <c r="I360" s="12" t="s">
        <v>50</v>
      </c>
      <c r="J360" s="20">
        <v>42</v>
      </c>
      <c r="K360" s="19">
        <v>17</v>
      </c>
      <c r="L360" s="19" t="s">
        <v>295</v>
      </c>
      <c r="R360" s="12" t="s">
        <v>477</v>
      </c>
      <c r="S360" s="12" t="s">
        <v>478</v>
      </c>
      <c r="T360" s="12" t="s">
        <v>2410</v>
      </c>
      <c r="U360" s="12" t="s">
        <v>53</v>
      </c>
      <c r="V360" s="12" t="s">
        <v>54</v>
      </c>
      <c r="AB360" s="21">
        <v>40372.940659722219</v>
      </c>
      <c r="AC360" s="12" t="s">
        <v>53</v>
      </c>
    </row>
    <row r="361" spans="1:29" ht="51">
      <c r="A361" s="18">
        <v>129</v>
      </c>
      <c r="B361" s="12" t="s">
        <v>464</v>
      </c>
      <c r="C361" s="12">
        <v>164</v>
      </c>
      <c r="D361" s="12">
        <v>1</v>
      </c>
      <c r="E361" s="19" t="s">
        <v>295</v>
      </c>
      <c r="F361" s="19" t="s">
        <v>296</v>
      </c>
      <c r="G361" s="19" t="s">
        <v>82</v>
      </c>
      <c r="H361" s="12" t="s">
        <v>49</v>
      </c>
      <c r="I361" s="12" t="s">
        <v>50</v>
      </c>
      <c r="J361" s="20">
        <v>42</v>
      </c>
      <c r="K361" s="19">
        <v>20</v>
      </c>
      <c r="L361" s="19" t="s">
        <v>295</v>
      </c>
      <c r="R361" s="12" t="s">
        <v>479</v>
      </c>
      <c r="S361" s="12" t="s">
        <v>480</v>
      </c>
      <c r="T361" s="12" t="s">
        <v>2410</v>
      </c>
      <c r="U361" s="12" t="s">
        <v>53</v>
      </c>
      <c r="V361" s="12" t="s">
        <v>54</v>
      </c>
      <c r="AB361" s="21">
        <v>40372.940659722219</v>
      </c>
      <c r="AC361" s="12" t="s">
        <v>53</v>
      </c>
    </row>
    <row r="362" spans="1:29" ht="25.5" hidden="1">
      <c r="A362" s="18">
        <v>382</v>
      </c>
      <c r="B362" s="12" t="s">
        <v>755</v>
      </c>
      <c r="C362" s="12">
        <v>164</v>
      </c>
      <c r="D362" s="12">
        <v>1</v>
      </c>
      <c r="E362" s="19" t="s">
        <v>270</v>
      </c>
      <c r="F362" s="19" t="s">
        <v>271</v>
      </c>
      <c r="G362" s="19" t="s">
        <v>175</v>
      </c>
      <c r="H362" s="12" t="s">
        <v>111</v>
      </c>
      <c r="I362" s="12" t="s">
        <v>77</v>
      </c>
      <c r="J362" s="20">
        <v>94</v>
      </c>
      <c r="K362" s="19">
        <v>38</v>
      </c>
      <c r="L362" s="19" t="s">
        <v>270</v>
      </c>
      <c r="R362" s="12" t="s">
        <v>1055</v>
      </c>
      <c r="S362" s="12" t="s">
        <v>1056</v>
      </c>
      <c r="U362" s="12" t="s">
        <v>53</v>
      </c>
      <c r="V362" s="12" t="s">
        <v>85</v>
      </c>
      <c r="AB362" s="21">
        <v>40372.940659722219</v>
      </c>
      <c r="AC362" s="12" t="s">
        <v>53</v>
      </c>
    </row>
    <row r="363" spans="1:29" ht="25.5" hidden="1">
      <c r="A363" s="18">
        <v>526</v>
      </c>
      <c r="B363" s="12" t="s">
        <v>755</v>
      </c>
      <c r="C363" s="12">
        <v>164</v>
      </c>
      <c r="D363" s="12">
        <v>1</v>
      </c>
      <c r="E363" s="19" t="s">
        <v>270</v>
      </c>
      <c r="F363" s="19" t="s">
        <v>271</v>
      </c>
      <c r="G363" s="19" t="s">
        <v>175</v>
      </c>
      <c r="H363" s="12" t="s">
        <v>111</v>
      </c>
      <c r="I363" s="12" t="s">
        <v>77</v>
      </c>
      <c r="J363" s="20">
        <v>94</v>
      </c>
      <c r="K363" s="19">
        <v>38</v>
      </c>
      <c r="L363" s="19" t="s">
        <v>270</v>
      </c>
      <c r="M363" s="12">
        <v>382</v>
      </c>
      <c r="R363" s="12" t="s">
        <v>1055</v>
      </c>
      <c r="S363" s="12" t="s">
        <v>1056</v>
      </c>
      <c r="T363" s="12">
        <v>382</v>
      </c>
      <c r="U363" s="12" t="s">
        <v>53</v>
      </c>
      <c r="V363" s="12" t="s">
        <v>85</v>
      </c>
      <c r="AB363" s="21">
        <v>40372.940659722219</v>
      </c>
      <c r="AC363" s="12" t="s">
        <v>53</v>
      </c>
    </row>
    <row r="364" spans="1:29" ht="51" hidden="1">
      <c r="A364" s="18">
        <v>284</v>
      </c>
      <c r="B364" s="12" t="s">
        <v>755</v>
      </c>
      <c r="C364" s="12">
        <v>164</v>
      </c>
      <c r="D364" s="12">
        <v>1</v>
      </c>
      <c r="E364" s="19" t="s">
        <v>142</v>
      </c>
      <c r="F364" s="19" t="s">
        <v>143</v>
      </c>
      <c r="G364" s="19" t="s">
        <v>58</v>
      </c>
      <c r="H364" s="12" t="s">
        <v>49</v>
      </c>
      <c r="I364" s="12" t="s">
        <v>50</v>
      </c>
      <c r="J364" s="20">
        <v>24</v>
      </c>
      <c r="K364" s="19">
        <v>8</v>
      </c>
      <c r="L364" s="19" t="s">
        <v>142</v>
      </c>
      <c r="R364" s="12" t="s">
        <v>842</v>
      </c>
      <c r="S364" s="12" t="s">
        <v>843</v>
      </c>
      <c r="U364" s="12" t="s">
        <v>53</v>
      </c>
      <c r="V364" s="12" t="s">
        <v>85</v>
      </c>
      <c r="AB364" s="21">
        <v>40372.940659722219</v>
      </c>
      <c r="AC364" s="12" t="s">
        <v>53</v>
      </c>
    </row>
    <row r="365" spans="1:29" ht="51" hidden="1">
      <c r="A365" s="18">
        <v>428</v>
      </c>
      <c r="B365" s="12" t="s">
        <v>755</v>
      </c>
      <c r="C365" s="12">
        <v>164</v>
      </c>
      <c r="D365" s="12">
        <v>1</v>
      </c>
      <c r="E365" s="19" t="s">
        <v>142</v>
      </c>
      <c r="F365" s="19" t="s">
        <v>143</v>
      </c>
      <c r="G365" s="19" t="s">
        <v>58</v>
      </c>
      <c r="H365" s="12" t="s">
        <v>49</v>
      </c>
      <c r="I365" s="12" t="s">
        <v>50</v>
      </c>
      <c r="J365" s="20">
        <v>24</v>
      </c>
      <c r="K365" s="19">
        <v>8</v>
      </c>
      <c r="L365" s="19" t="s">
        <v>142</v>
      </c>
      <c r="M365" s="12">
        <v>284</v>
      </c>
      <c r="R365" s="12" t="s">
        <v>842</v>
      </c>
      <c r="S365" s="12" t="s">
        <v>843</v>
      </c>
      <c r="T365" s="12">
        <v>284</v>
      </c>
      <c r="U365" s="12" t="s">
        <v>53</v>
      </c>
      <c r="V365" s="12" t="s">
        <v>85</v>
      </c>
      <c r="AB365" s="21">
        <v>40372.940659722219</v>
      </c>
      <c r="AC365" s="12" t="s">
        <v>53</v>
      </c>
    </row>
    <row r="366" spans="1:29" ht="127.5" hidden="1">
      <c r="A366" s="18">
        <v>338</v>
      </c>
      <c r="B366" s="12" t="s">
        <v>755</v>
      </c>
      <c r="C366" s="12">
        <v>164</v>
      </c>
      <c r="D366" s="12">
        <v>1</v>
      </c>
      <c r="E366" s="19" t="s">
        <v>447</v>
      </c>
      <c r="F366" s="19" t="s">
        <v>248</v>
      </c>
      <c r="G366" s="19" t="s">
        <v>82</v>
      </c>
      <c r="H366" s="12" t="s">
        <v>49</v>
      </c>
      <c r="I366" s="12" t="s">
        <v>50</v>
      </c>
      <c r="J366" s="20">
        <v>80</v>
      </c>
      <c r="K366" s="19">
        <v>20</v>
      </c>
      <c r="L366" s="19" t="s">
        <v>447</v>
      </c>
      <c r="R366" s="12" t="s">
        <v>963</v>
      </c>
      <c r="S366" s="12" t="s">
        <v>964</v>
      </c>
      <c r="U366" s="12" t="s">
        <v>53</v>
      </c>
      <c r="V366" s="12" t="s">
        <v>85</v>
      </c>
      <c r="AB366" s="21">
        <v>40372.940659722219</v>
      </c>
      <c r="AC366" s="12" t="s">
        <v>53</v>
      </c>
    </row>
    <row r="367" spans="1:29" ht="127.5" hidden="1">
      <c r="A367" s="18">
        <v>482</v>
      </c>
      <c r="B367" s="12" t="s">
        <v>755</v>
      </c>
      <c r="C367" s="12">
        <v>164</v>
      </c>
      <c r="D367" s="12">
        <v>1</v>
      </c>
      <c r="E367" s="19" t="s">
        <v>447</v>
      </c>
      <c r="F367" s="19" t="s">
        <v>248</v>
      </c>
      <c r="G367" s="19" t="s">
        <v>82</v>
      </c>
      <c r="H367" s="12" t="s">
        <v>49</v>
      </c>
      <c r="I367" s="12" t="s">
        <v>50</v>
      </c>
      <c r="J367" s="20">
        <v>80</v>
      </c>
      <c r="K367" s="19">
        <v>20</v>
      </c>
      <c r="L367" s="19" t="s">
        <v>447</v>
      </c>
      <c r="M367" s="12">
        <v>338</v>
      </c>
      <c r="R367" s="12" t="s">
        <v>963</v>
      </c>
      <c r="S367" s="12" t="s">
        <v>964</v>
      </c>
      <c r="T367" s="12">
        <v>338</v>
      </c>
      <c r="U367" s="12" t="s">
        <v>53</v>
      </c>
      <c r="V367" s="12" t="s">
        <v>85</v>
      </c>
      <c r="AB367" s="21">
        <v>40372.940659722219</v>
      </c>
      <c r="AC367" s="12" t="s">
        <v>53</v>
      </c>
    </row>
    <row r="368" spans="1:29" ht="76.5">
      <c r="A368" s="18">
        <v>130</v>
      </c>
      <c r="B368" s="12" t="s">
        <v>464</v>
      </c>
      <c r="C368" s="12">
        <v>164</v>
      </c>
      <c r="D368" s="12">
        <v>1</v>
      </c>
      <c r="E368" s="19" t="s">
        <v>295</v>
      </c>
      <c r="F368" s="19" t="s">
        <v>296</v>
      </c>
      <c r="G368" s="19" t="s">
        <v>82</v>
      </c>
      <c r="H368" s="12" t="s">
        <v>49</v>
      </c>
      <c r="I368" s="12" t="s">
        <v>50</v>
      </c>
      <c r="J368" s="20">
        <v>42</v>
      </c>
      <c r="K368" s="19">
        <v>20</v>
      </c>
      <c r="L368" s="19" t="s">
        <v>295</v>
      </c>
      <c r="R368" s="12" t="s">
        <v>481</v>
      </c>
      <c r="S368" s="12" t="s">
        <v>482</v>
      </c>
      <c r="T368" s="12" t="s">
        <v>2411</v>
      </c>
      <c r="U368" s="12" t="s">
        <v>53</v>
      </c>
      <c r="V368" s="12" t="s">
        <v>54</v>
      </c>
      <c r="AB368" s="21">
        <v>40372.940659722219</v>
      </c>
      <c r="AC368" s="12" t="s">
        <v>53</v>
      </c>
    </row>
    <row r="369" spans="1:29" ht="76.5">
      <c r="A369" s="18">
        <v>131</v>
      </c>
      <c r="B369" s="12" t="s">
        <v>464</v>
      </c>
      <c r="C369" s="12">
        <v>164</v>
      </c>
      <c r="D369" s="12">
        <v>1</v>
      </c>
      <c r="E369" s="19" t="s">
        <v>295</v>
      </c>
      <c r="F369" s="19" t="s">
        <v>296</v>
      </c>
      <c r="G369" s="19" t="s">
        <v>208</v>
      </c>
      <c r="H369" s="12" t="s">
        <v>49</v>
      </c>
      <c r="I369" s="12" t="s">
        <v>50</v>
      </c>
      <c r="J369" s="20">
        <v>42</v>
      </c>
      <c r="K369" s="19">
        <v>22</v>
      </c>
      <c r="L369" s="19" t="s">
        <v>295</v>
      </c>
      <c r="R369" s="12" t="s">
        <v>483</v>
      </c>
      <c r="S369" s="12" t="s">
        <v>482</v>
      </c>
      <c r="T369" s="12" t="s">
        <v>2411</v>
      </c>
      <c r="U369" s="12" t="s">
        <v>53</v>
      </c>
      <c r="V369" s="12" t="s">
        <v>54</v>
      </c>
      <c r="AB369" s="21">
        <v>40372.940659722219</v>
      </c>
      <c r="AC369" s="12" t="s">
        <v>53</v>
      </c>
    </row>
    <row r="370" spans="1:29" ht="127.5" hidden="1">
      <c r="A370" s="18">
        <v>317</v>
      </c>
      <c r="B370" s="12" t="s">
        <v>755</v>
      </c>
      <c r="C370" s="12">
        <v>164</v>
      </c>
      <c r="D370" s="12">
        <v>1</v>
      </c>
      <c r="E370" s="19" t="s">
        <v>96</v>
      </c>
      <c r="F370" s="19" t="s">
        <v>175</v>
      </c>
      <c r="G370" s="19" t="s">
        <v>414</v>
      </c>
      <c r="H370" s="12" t="s">
        <v>49</v>
      </c>
      <c r="I370" s="12" t="s">
        <v>50</v>
      </c>
      <c r="J370" s="20">
        <v>38</v>
      </c>
      <c r="K370" s="19">
        <v>46</v>
      </c>
      <c r="L370" s="19" t="s">
        <v>96</v>
      </c>
      <c r="R370" s="12" t="s">
        <v>919</v>
      </c>
      <c r="S370" s="12" t="s">
        <v>920</v>
      </c>
      <c r="U370" s="12" t="s">
        <v>91</v>
      </c>
      <c r="V370" s="12" t="s">
        <v>91</v>
      </c>
      <c r="AB370" s="21">
        <v>40373.658692129633</v>
      </c>
      <c r="AC370" s="12" t="s">
        <v>91</v>
      </c>
    </row>
    <row r="371" spans="1:29" ht="127.5" hidden="1">
      <c r="A371" s="18">
        <v>461</v>
      </c>
      <c r="B371" s="12" t="s">
        <v>755</v>
      </c>
      <c r="C371" s="12">
        <v>164</v>
      </c>
      <c r="D371" s="12">
        <v>1</v>
      </c>
      <c r="E371" s="19" t="s">
        <v>96</v>
      </c>
      <c r="F371" s="19" t="s">
        <v>175</v>
      </c>
      <c r="G371" s="19" t="s">
        <v>414</v>
      </c>
      <c r="H371" s="12" t="s">
        <v>49</v>
      </c>
      <c r="I371" s="12" t="s">
        <v>50</v>
      </c>
      <c r="J371" s="20">
        <v>38</v>
      </c>
      <c r="K371" s="19">
        <v>46</v>
      </c>
      <c r="L371" s="19" t="s">
        <v>96</v>
      </c>
      <c r="M371" s="12">
        <v>317</v>
      </c>
      <c r="R371" s="12" t="s">
        <v>919</v>
      </c>
      <c r="S371" s="12" t="s">
        <v>920</v>
      </c>
      <c r="T371" s="12">
        <v>317</v>
      </c>
      <c r="U371" s="12" t="s">
        <v>91</v>
      </c>
      <c r="V371" s="12" t="s">
        <v>91</v>
      </c>
      <c r="AB371" s="21">
        <v>40373.658692129633</v>
      </c>
      <c r="AC371" s="12" t="s">
        <v>91</v>
      </c>
    </row>
    <row r="372" spans="1:29" ht="89.25" hidden="1">
      <c r="A372" s="18">
        <v>341</v>
      </c>
      <c r="B372" s="12" t="s">
        <v>755</v>
      </c>
      <c r="C372" s="12">
        <v>164</v>
      </c>
      <c r="D372" s="12">
        <v>1</v>
      </c>
      <c r="E372" s="19" t="s">
        <v>247</v>
      </c>
      <c r="F372" s="19" t="s">
        <v>248</v>
      </c>
      <c r="G372" s="19" t="s">
        <v>170</v>
      </c>
      <c r="H372" s="12" t="s">
        <v>49</v>
      </c>
      <c r="I372" s="12" t="s">
        <v>50</v>
      </c>
      <c r="J372" s="20">
        <v>80</v>
      </c>
      <c r="K372" s="19">
        <v>37</v>
      </c>
      <c r="L372" s="19" t="s">
        <v>247</v>
      </c>
      <c r="R372" s="12" t="s">
        <v>969</v>
      </c>
      <c r="S372" s="12" t="s">
        <v>970</v>
      </c>
      <c r="U372" s="12" t="s">
        <v>53</v>
      </c>
      <c r="V372" s="12" t="s">
        <v>85</v>
      </c>
      <c r="AB372" s="21">
        <v>40372.940659722219</v>
      </c>
      <c r="AC372" s="12" t="s">
        <v>53</v>
      </c>
    </row>
    <row r="373" spans="1:29" ht="89.25" hidden="1">
      <c r="A373" s="18">
        <v>485</v>
      </c>
      <c r="B373" s="12" t="s">
        <v>755</v>
      </c>
      <c r="C373" s="12">
        <v>164</v>
      </c>
      <c r="D373" s="12">
        <v>1</v>
      </c>
      <c r="E373" s="19" t="s">
        <v>247</v>
      </c>
      <c r="F373" s="19" t="s">
        <v>248</v>
      </c>
      <c r="G373" s="19" t="s">
        <v>170</v>
      </c>
      <c r="H373" s="12" t="s">
        <v>49</v>
      </c>
      <c r="I373" s="12" t="s">
        <v>50</v>
      </c>
      <c r="J373" s="20">
        <v>80</v>
      </c>
      <c r="K373" s="19">
        <v>37</v>
      </c>
      <c r="L373" s="19" t="s">
        <v>247</v>
      </c>
      <c r="M373" s="12">
        <v>341</v>
      </c>
      <c r="R373" s="12" t="s">
        <v>969</v>
      </c>
      <c r="S373" s="12" t="s">
        <v>970</v>
      </c>
      <c r="T373" s="12">
        <v>341</v>
      </c>
      <c r="U373" s="12" t="s">
        <v>53</v>
      </c>
      <c r="V373" s="12" t="s">
        <v>85</v>
      </c>
      <c r="AB373" s="21">
        <v>40372.940659722219</v>
      </c>
      <c r="AC373" s="12" t="s">
        <v>53</v>
      </c>
    </row>
    <row r="374" spans="1:29" ht="102" hidden="1">
      <c r="A374" s="18">
        <v>279</v>
      </c>
      <c r="B374" s="12" t="s">
        <v>755</v>
      </c>
      <c r="C374" s="12">
        <v>164</v>
      </c>
      <c r="D374" s="12">
        <v>1</v>
      </c>
      <c r="E374" s="19" t="s">
        <v>822</v>
      </c>
      <c r="F374" s="19" t="s">
        <v>139</v>
      </c>
      <c r="G374" s="19" t="s">
        <v>249</v>
      </c>
      <c r="H374" s="12" t="s">
        <v>49</v>
      </c>
      <c r="I374" s="12" t="s">
        <v>50</v>
      </c>
      <c r="J374" s="20">
        <v>21</v>
      </c>
      <c r="K374" s="19">
        <v>28</v>
      </c>
      <c r="L374" s="19" t="s">
        <v>822</v>
      </c>
      <c r="M374" s="12">
        <v>423</v>
      </c>
      <c r="R374" s="12" t="s">
        <v>829</v>
      </c>
      <c r="S374" s="12" t="s">
        <v>830</v>
      </c>
      <c r="T374" s="12">
        <v>423</v>
      </c>
      <c r="U374" s="12" t="s">
        <v>91</v>
      </c>
      <c r="V374" s="12" t="s">
        <v>91</v>
      </c>
      <c r="X374" s="12" t="s">
        <v>1947</v>
      </c>
      <c r="AB374" s="21">
        <v>40374.783645833333</v>
      </c>
      <c r="AC374" s="12" t="s">
        <v>91</v>
      </c>
    </row>
    <row r="375" spans="1:29" ht="102" hidden="1">
      <c r="A375" s="18">
        <v>423</v>
      </c>
      <c r="B375" s="12" t="s">
        <v>755</v>
      </c>
      <c r="C375" s="12">
        <v>164</v>
      </c>
      <c r="D375" s="12">
        <v>1</v>
      </c>
      <c r="E375" s="19" t="s">
        <v>822</v>
      </c>
      <c r="F375" s="19" t="s">
        <v>139</v>
      </c>
      <c r="G375" s="19" t="s">
        <v>249</v>
      </c>
      <c r="H375" s="12" t="s">
        <v>49</v>
      </c>
      <c r="I375" s="12" t="s">
        <v>50</v>
      </c>
      <c r="J375" s="20">
        <v>21</v>
      </c>
      <c r="K375" s="19">
        <v>28</v>
      </c>
      <c r="L375" s="19" t="s">
        <v>822</v>
      </c>
      <c r="R375" s="12" t="s">
        <v>829</v>
      </c>
      <c r="S375" s="12" t="s">
        <v>830</v>
      </c>
      <c r="U375" s="12" t="s">
        <v>91</v>
      </c>
      <c r="V375" s="12" t="s">
        <v>91</v>
      </c>
      <c r="X375" s="12" t="s">
        <v>1947</v>
      </c>
      <c r="AB375" s="21">
        <v>40373.667592592596</v>
      </c>
      <c r="AC375" s="12" t="s">
        <v>91</v>
      </c>
    </row>
    <row r="376" spans="1:29" ht="204" hidden="1">
      <c r="A376" s="18">
        <v>262</v>
      </c>
      <c r="B376" s="12" t="s">
        <v>755</v>
      </c>
      <c r="C376" s="12">
        <v>164</v>
      </c>
      <c r="D376" s="12">
        <v>1</v>
      </c>
      <c r="E376" s="19" t="s">
        <v>298</v>
      </c>
      <c r="F376" s="19" t="s">
        <v>110</v>
      </c>
      <c r="G376" s="19" t="s">
        <v>222</v>
      </c>
      <c r="H376" s="12" t="s">
        <v>49</v>
      </c>
      <c r="I376" s="12" t="s">
        <v>50</v>
      </c>
      <c r="J376" s="20">
        <v>6</v>
      </c>
      <c r="K376" s="19">
        <v>16</v>
      </c>
      <c r="L376" s="19" t="s">
        <v>298</v>
      </c>
      <c r="R376" s="12" t="s">
        <v>788</v>
      </c>
      <c r="S376" s="12" t="s">
        <v>789</v>
      </c>
      <c r="U376" s="12" t="s">
        <v>91</v>
      </c>
      <c r="V376" s="12" t="s">
        <v>91</v>
      </c>
      <c r="X376" s="12" t="s">
        <v>1939</v>
      </c>
      <c r="AB376" s="21">
        <v>40373.776875000003</v>
      </c>
      <c r="AC376" s="12" t="s">
        <v>91</v>
      </c>
    </row>
    <row r="377" spans="1:29" ht="204" hidden="1">
      <c r="A377" s="18">
        <v>406</v>
      </c>
      <c r="B377" s="12" t="s">
        <v>755</v>
      </c>
      <c r="C377" s="12">
        <v>164</v>
      </c>
      <c r="D377" s="12">
        <v>1</v>
      </c>
      <c r="E377" s="19" t="s">
        <v>298</v>
      </c>
      <c r="F377" s="19" t="s">
        <v>110</v>
      </c>
      <c r="G377" s="19" t="s">
        <v>222</v>
      </c>
      <c r="H377" s="12" t="s">
        <v>49</v>
      </c>
      <c r="I377" s="12" t="s">
        <v>50</v>
      </c>
      <c r="J377" s="20">
        <v>6</v>
      </c>
      <c r="K377" s="19">
        <v>16</v>
      </c>
      <c r="L377" s="19" t="s">
        <v>298</v>
      </c>
      <c r="M377" s="12">
        <v>262</v>
      </c>
      <c r="R377" s="12" t="s">
        <v>788</v>
      </c>
      <c r="S377" s="12" t="s">
        <v>789</v>
      </c>
      <c r="T377" s="12">
        <v>262</v>
      </c>
      <c r="U377" s="12" t="s">
        <v>91</v>
      </c>
      <c r="V377" s="12" t="s">
        <v>91</v>
      </c>
      <c r="X377" s="12" t="s">
        <v>1939</v>
      </c>
      <c r="AB377" s="21">
        <v>40374.712881944448</v>
      </c>
      <c r="AC377" s="12" t="s">
        <v>91</v>
      </c>
    </row>
    <row r="378" spans="1:29" ht="242.25" hidden="1">
      <c r="A378" s="18">
        <v>350</v>
      </c>
      <c r="B378" s="12" t="s">
        <v>755</v>
      </c>
      <c r="C378" s="12">
        <v>164</v>
      </c>
      <c r="D378" s="12">
        <v>1</v>
      </c>
      <c r="E378" s="19" t="s">
        <v>247</v>
      </c>
      <c r="F378" s="19" t="s">
        <v>255</v>
      </c>
      <c r="G378" s="19" t="s">
        <v>139</v>
      </c>
      <c r="H378" s="12" t="s">
        <v>49</v>
      </c>
      <c r="I378" s="12" t="s">
        <v>50</v>
      </c>
      <c r="J378" s="20">
        <v>81</v>
      </c>
      <c r="K378" s="19">
        <v>21</v>
      </c>
      <c r="L378" s="19" t="s">
        <v>247</v>
      </c>
      <c r="R378" s="12" t="s">
        <v>989</v>
      </c>
      <c r="S378" s="12" t="s">
        <v>990</v>
      </c>
      <c r="U378" s="12" t="s">
        <v>53</v>
      </c>
      <c r="V378" s="12" t="s">
        <v>85</v>
      </c>
      <c r="AB378" s="21">
        <v>40372.940659722219</v>
      </c>
      <c r="AC378" s="12" t="s">
        <v>53</v>
      </c>
    </row>
    <row r="379" spans="1:29" ht="242.25" hidden="1">
      <c r="A379" s="18">
        <v>494</v>
      </c>
      <c r="B379" s="12" t="s">
        <v>755</v>
      </c>
      <c r="C379" s="12">
        <v>164</v>
      </c>
      <c r="D379" s="12">
        <v>1</v>
      </c>
      <c r="E379" s="19" t="s">
        <v>247</v>
      </c>
      <c r="F379" s="19" t="s">
        <v>255</v>
      </c>
      <c r="G379" s="19" t="s">
        <v>139</v>
      </c>
      <c r="H379" s="12" t="s">
        <v>49</v>
      </c>
      <c r="I379" s="12" t="s">
        <v>50</v>
      </c>
      <c r="J379" s="20">
        <v>81</v>
      </c>
      <c r="K379" s="19">
        <v>21</v>
      </c>
      <c r="L379" s="19" t="s">
        <v>247</v>
      </c>
      <c r="M379" s="12">
        <v>350</v>
      </c>
      <c r="R379" s="12" t="s">
        <v>989</v>
      </c>
      <c r="S379" s="12" t="s">
        <v>990</v>
      </c>
      <c r="T379" s="12">
        <v>350</v>
      </c>
      <c r="U379" s="12" t="s">
        <v>53</v>
      </c>
      <c r="V379" s="12" t="s">
        <v>85</v>
      </c>
      <c r="AB379" s="21">
        <v>40372.940659722219</v>
      </c>
      <c r="AC379" s="12" t="s">
        <v>53</v>
      </c>
    </row>
    <row r="380" spans="1:29" ht="25.5" hidden="1">
      <c r="A380" s="18">
        <v>363</v>
      </c>
      <c r="B380" s="12" t="s">
        <v>755</v>
      </c>
      <c r="C380" s="12">
        <v>164</v>
      </c>
      <c r="D380" s="12">
        <v>1</v>
      </c>
      <c r="E380" s="19" t="s">
        <v>259</v>
      </c>
      <c r="F380" s="19" t="s">
        <v>260</v>
      </c>
      <c r="G380" s="19" t="s">
        <v>167</v>
      </c>
      <c r="H380" s="12" t="s">
        <v>111</v>
      </c>
      <c r="I380" s="12" t="s">
        <v>77</v>
      </c>
      <c r="J380" s="20">
        <v>82</v>
      </c>
      <c r="K380" s="19">
        <v>27</v>
      </c>
      <c r="L380" s="19" t="s">
        <v>259</v>
      </c>
      <c r="R380" s="12" t="s">
        <v>1017</v>
      </c>
      <c r="S380" s="12" t="s">
        <v>1018</v>
      </c>
      <c r="U380" s="12" t="s">
        <v>53</v>
      </c>
      <c r="V380" s="12" t="s">
        <v>85</v>
      </c>
      <c r="AB380" s="21">
        <v>40372.940659722219</v>
      </c>
      <c r="AC380" s="12" t="s">
        <v>53</v>
      </c>
    </row>
    <row r="381" spans="1:29" ht="25.5" hidden="1">
      <c r="A381" s="18">
        <v>507</v>
      </c>
      <c r="B381" s="12" t="s">
        <v>755</v>
      </c>
      <c r="C381" s="12">
        <v>164</v>
      </c>
      <c r="D381" s="12">
        <v>1</v>
      </c>
      <c r="E381" s="19" t="s">
        <v>259</v>
      </c>
      <c r="F381" s="19" t="s">
        <v>260</v>
      </c>
      <c r="G381" s="19" t="s">
        <v>167</v>
      </c>
      <c r="H381" s="12" t="s">
        <v>111</v>
      </c>
      <c r="I381" s="12" t="s">
        <v>77</v>
      </c>
      <c r="J381" s="20">
        <v>82</v>
      </c>
      <c r="K381" s="19">
        <v>27</v>
      </c>
      <c r="L381" s="19" t="s">
        <v>259</v>
      </c>
      <c r="M381" s="12">
        <v>363</v>
      </c>
      <c r="R381" s="12" t="s">
        <v>1017</v>
      </c>
      <c r="S381" s="12" t="s">
        <v>1018</v>
      </c>
      <c r="T381" s="12">
        <v>363</v>
      </c>
      <c r="U381" s="12" t="s">
        <v>53</v>
      </c>
      <c r="V381" s="12" t="s">
        <v>85</v>
      </c>
      <c r="AB381" s="21">
        <v>40372.940659722219</v>
      </c>
      <c r="AC381" s="12" t="s">
        <v>53</v>
      </c>
    </row>
    <row r="382" spans="1:29" ht="63.75" hidden="1">
      <c r="A382" s="18">
        <v>291</v>
      </c>
      <c r="B382" s="12" t="s">
        <v>755</v>
      </c>
      <c r="C382" s="12">
        <v>164</v>
      </c>
      <c r="D382" s="12">
        <v>1</v>
      </c>
      <c r="E382" s="19" t="s">
        <v>142</v>
      </c>
      <c r="F382" s="19" t="s">
        <v>147</v>
      </c>
      <c r="G382" s="19" t="s">
        <v>301</v>
      </c>
      <c r="H382" s="12" t="s">
        <v>49</v>
      </c>
      <c r="I382" s="12" t="s">
        <v>50</v>
      </c>
      <c r="J382" s="20">
        <v>25</v>
      </c>
      <c r="K382" s="19">
        <v>4</v>
      </c>
      <c r="L382" s="19" t="s">
        <v>142</v>
      </c>
      <c r="R382" s="12" t="s">
        <v>855</v>
      </c>
      <c r="S382" s="12" t="s">
        <v>856</v>
      </c>
      <c r="U382" s="12" t="s">
        <v>53</v>
      </c>
      <c r="V382" s="12" t="s">
        <v>85</v>
      </c>
      <c r="AB382" s="21">
        <v>40372.940659722219</v>
      </c>
      <c r="AC382" s="12" t="s">
        <v>53</v>
      </c>
    </row>
    <row r="383" spans="1:29" ht="63.75" hidden="1">
      <c r="A383" s="18">
        <v>435</v>
      </c>
      <c r="B383" s="12" t="s">
        <v>755</v>
      </c>
      <c r="C383" s="12">
        <v>164</v>
      </c>
      <c r="D383" s="12">
        <v>1</v>
      </c>
      <c r="E383" s="19" t="s">
        <v>142</v>
      </c>
      <c r="F383" s="19" t="s">
        <v>147</v>
      </c>
      <c r="G383" s="19" t="s">
        <v>301</v>
      </c>
      <c r="H383" s="12" t="s">
        <v>49</v>
      </c>
      <c r="I383" s="12" t="s">
        <v>50</v>
      </c>
      <c r="J383" s="20">
        <v>25</v>
      </c>
      <c r="K383" s="19">
        <v>4</v>
      </c>
      <c r="L383" s="19" t="s">
        <v>142</v>
      </c>
      <c r="M383" s="12">
        <v>291</v>
      </c>
      <c r="R383" s="12" t="s">
        <v>855</v>
      </c>
      <c r="S383" s="12" t="s">
        <v>856</v>
      </c>
      <c r="T383" s="12">
        <v>291</v>
      </c>
      <c r="U383" s="12" t="s">
        <v>53</v>
      </c>
      <c r="V383" s="12" t="s">
        <v>85</v>
      </c>
      <c r="AB383" s="21">
        <v>40372.940659722219</v>
      </c>
      <c r="AC383" s="12" t="s">
        <v>53</v>
      </c>
    </row>
    <row r="384" spans="1:29" ht="89.25" hidden="1">
      <c r="A384" s="18">
        <v>362</v>
      </c>
      <c r="B384" s="12" t="s">
        <v>755</v>
      </c>
      <c r="C384" s="12">
        <v>164</v>
      </c>
      <c r="D384" s="12">
        <v>1</v>
      </c>
      <c r="E384" s="19" t="s">
        <v>254</v>
      </c>
      <c r="F384" s="19" t="s">
        <v>260</v>
      </c>
      <c r="G384" s="19" t="s">
        <v>110</v>
      </c>
      <c r="H384" s="12" t="s">
        <v>49</v>
      </c>
      <c r="I384" s="12" t="s">
        <v>50</v>
      </c>
      <c r="J384" s="20">
        <v>82</v>
      </c>
      <c r="K384" s="19">
        <v>6</v>
      </c>
      <c r="L384" s="19" t="s">
        <v>254</v>
      </c>
      <c r="R384" s="12" t="s">
        <v>1015</v>
      </c>
      <c r="S384" s="12" t="s">
        <v>1016</v>
      </c>
      <c r="U384" s="12" t="s">
        <v>53</v>
      </c>
      <c r="V384" s="12" t="s">
        <v>85</v>
      </c>
      <c r="AB384" s="21">
        <v>40372.940659722219</v>
      </c>
      <c r="AC384" s="12" t="s">
        <v>53</v>
      </c>
    </row>
    <row r="385" spans="1:29" ht="89.25" hidden="1">
      <c r="A385" s="18">
        <v>506</v>
      </c>
      <c r="B385" s="12" t="s">
        <v>755</v>
      </c>
      <c r="C385" s="12">
        <v>164</v>
      </c>
      <c r="D385" s="12">
        <v>1</v>
      </c>
      <c r="E385" s="19" t="s">
        <v>254</v>
      </c>
      <c r="F385" s="19" t="s">
        <v>260</v>
      </c>
      <c r="G385" s="19" t="s">
        <v>110</v>
      </c>
      <c r="H385" s="12" t="s">
        <v>49</v>
      </c>
      <c r="I385" s="12" t="s">
        <v>50</v>
      </c>
      <c r="J385" s="20">
        <v>82</v>
      </c>
      <c r="K385" s="19">
        <v>6</v>
      </c>
      <c r="L385" s="19" t="s">
        <v>254</v>
      </c>
      <c r="M385" s="12">
        <v>362</v>
      </c>
      <c r="R385" s="12" t="s">
        <v>1015</v>
      </c>
      <c r="S385" s="12" t="s">
        <v>1016</v>
      </c>
      <c r="T385" s="12">
        <v>362</v>
      </c>
      <c r="U385" s="12" t="s">
        <v>53</v>
      </c>
      <c r="V385" s="12" t="s">
        <v>85</v>
      </c>
      <c r="AB385" s="21">
        <v>40372.940659722219</v>
      </c>
      <c r="AC385" s="12" t="s">
        <v>53</v>
      </c>
    </row>
    <row r="386" spans="1:29" ht="25.5" hidden="1">
      <c r="A386" s="18">
        <v>333</v>
      </c>
      <c r="B386" s="12" t="s">
        <v>755</v>
      </c>
      <c r="C386" s="12">
        <v>164</v>
      </c>
      <c r="D386" s="12">
        <v>1</v>
      </c>
      <c r="E386" s="19" t="s">
        <v>603</v>
      </c>
      <c r="F386" s="19" t="s">
        <v>620</v>
      </c>
      <c r="G386" s="19" t="s">
        <v>222</v>
      </c>
      <c r="H386" s="12" t="s">
        <v>111</v>
      </c>
      <c r="I386" s="12" t="s">
        <v>77</v>
      </c>
      <c r="J386" s="20">
        <v>77</v>
      </c>
      <c r="K386" s="19">
        <v>16</v>
      </c>
      <c r="L386" s="19" t="s">
        <v>603</v>
      </c>
      <c r="R386" s="12" t="s">
        <v>953</v>
      </c>
      <c r="S386" s="12" t="s">
        <v>954</v>
      </c>
      <c r="U386" s="12" t="s">
        <v>53</v>
      </c>
      <c r="V386" s="12" t="s">
        <v>54</v>
      </c>
      <c r="AB386" s="21">
        <v>40372.940659722219</v>
      </c>
      <c r="AC386" s="12" t="s">
        <v>53</v>
      </c>
    </row>
    <row r="387" spans="1:29" ht="25.5" hidden="1">
      <c r="A387" s="18">
        <v>477</v>
      </c>
      <c r="B387" s="12" t="s">
        <v>755</v>
      </c>
      <c r="C387" s="12">
        <v>164</v>
      </c>
      <c r="D387" s="12">
        <v>1</v>
      </c>
      <c r="E387" s="19" t="s">
        <v>603</v>
      </c>
      <c r="F387" s="19" t="s">
        <v>620</v>
      </c>
      <c r="G387" s="19" t="s">
        <v>222</v>
      </c>
      <c r="H387" s="12" t="s">
        <v>111</v>
      </c>
      <c r="I387" s="12" t="s">
        <v>77</v>
      </c>
      <c r="J387" s="20">
        <v>77</v>
      </c>
      <c r="K387" s="19">
        <v>16</v>
      </c>
      <c r="L387" s="19" t="s">
        <v>603</v>
      </c>
      <c r="M387" s="12">
        <v>333</v>
      </c>
      <c r="R387" s="12" t="s">
        <v>953</v>
      </c>
      <c r="S387" s="12" t="s">
        <v>954</v>
      </c>
      <c r="T387" s="12">
        <v>333</v>
      </c>
      <c r="U387" s="12" t="s">
        <v>53</v>
      </c>
      <c r="V387" s="12" t="s">
        <v>54</v>
      </c>
      <c r="AB387" s="21">
        <v>40372.940659722219</v>
      </c>
      <c r="AC387" s="12" t="s">
        <v>53</v>
      </c>
    </row>
    <row r="388" spans="1:29" ht="293.25" hidden="1">
      <c r="A388" s="18">
        <v>351</v>
      </c>
      <c r="B388" s="12" t="s">
        <v>755</v>
      </c>
      <c r="C388" s="12">
        <v>164</v>
      </c>
      <c r="D388" s="12">
        <v>1</v>
      </c>
      <c r="E388" s="19" t="s">
        <v>254</v>
      </c>
      <c r="F388" s="19" t="s">
        <v>255</v>
      </c>
      <c r="G388" s="19" t="s">
        <v>187</v>
      </c>
      <c r="H388" s="12" t="s">
        <v>111</v>
      </c>
      <c r="I388" s="12" t="s">
        <v>77</v>
      </c>
      <c r="J388" s="20">
        <v>81</v>
      </c>
      <c r="K388" s="19">
        <v>41</v>
      </c>
      <c r="L388" s="19" t="s">
        <v>254</v>
      </c>
      <c r="N388" s="12" t="s">
        <v>104</v>
      </c>
      <c r="R388" s="12" t="s">
        <v>991</v>
      </c>
      <c r="S388" s="12" t="s">
        <v>992</v>
      </c>
      <c r="T388" s="12" t="s">
        <v>993</v>
      </c>
      <c r="U388" s="12" t="s">
        <v>53</v>
      </c>
      <c r="V388" s="12" t="s">
        <v>53</v>
      </c>
      <c r="X388" s="12" t="s">
        <v>994</v>
      </c>
      <c r="AB388" s="21">
        <v>40373.909189814818</v>
      </c>
      <c r="AC388" s="12" t="s">
        <v>53</v>
      </c>
    </row>
    <row r="389" spans="1:29" ht="38.25" hidden="1">
      <c r="A389" s="18">
        <v>495</v>
      </c>
      <c r="B389" s="12" t="s">
        <v>755</v>
      </c>
      <c r="C389" s="12">
        <v>164</v>
      </c>
      <c r="D389" s="12">
        <v>1</v>
      </c>
      <c r="E389" s="19" t="s">
        <v>254</v>
      </c>
      <c r="F389" s="19" t="s">
        <v>255</v>
      </c>
      <c r="G389" s="19" t="s">
        <v>187</v>
      </c>
      <c r="H389" s="12" t="s">
        <v>111</v>
      </c>
      <c r="I389" s="12" t="s">
        <v>77</v>
      </c>
      <c r="J389" s="20">
        <v>81</v>
      </c>
      <c r="K389" s="19">
        <v>41</v>
      </c>
      <c r="L389" s="19" t="s">
        <v>254</v>
      </c>
      <c r="M389" s="12">
        <v>351</v>
      </c>
      <c r="N389" s="12" t="s">
        <v>104</v>
      </c>
      <c r="Q389" s="18">
        <v>1</v>
      </c>
      <c r="R389" s="12" t="s">
        <v>991</v>
      </c>
      <c r="S389" s="12" t="s">
        <v>992</v>
      </c>
      <c r="T389" s="12" t="s">
        <v>1111</v>
      </c>
      <c r="U389" s="12" t="s">
        <v>53</v>
      </c>
      <c r="V389" s="12" t="s">
        <v>53</v>
      </c>
      <c r="AB389" s="21">
        <v>40373.909710648149</v>
      </c>
      <c r="AC389" s="12" t="s">
        <v>53</v>
      </c>
    </row>
    <row r="390" spans="1:29" ht="63.75" hidden="1">
      <c r="A390" s="18">
        <v>310</v>
      </c>
      <c r="B390" s="12" t="s">
        <v>755</v>
      </c>
      <c r="C390" s="12">
        <v>164</v>
      </c>
      <c r="D390" s="12">
        <v>1</v>
      </c>
      <c r="E390" s="19" t="s">
        <v>902</v>
      </c>
      <c r="F390" s="19" t="s">
        <v>117</v>
      </c>
      <c r="G390" s="19" t="s">
        <v>222</v>
      </c>
      <c r="H390" s="12" t="s">
        <v>111</v>
      </c>
      <c r="I390" s="12" t="s">
        <v>77</v>
      </c>
      <c r="J390" s="20">
        <v>34</v>
      </c>
      <c r="K390" s="19">
        <v>16</v>
      </c>
      <c r="L390" s="19" t="s">
        <v>902</v>
      </c>
      <c r="M390" s="12">
        <v>454</v>
      </c>
      <c r="N390" s="12" t="s">
        <v>104</v>
      </c>
      <c r="Q390" s="18">
        <v>1</v>
      </c>
      <c r="R390" s="12" t="s">
        <v>906</v>
      </c>
      <c r="S390" s="12" t="s">
        <v>907</v>
      </c>
      <c r="T390" s="12" t="s">
        <v>908</v>
      </c>
      <c r="U390" s="12" t="s">
        <v>53</v>
      </c>
      <c r="V390" s="12" t="s">
        <v>53</v>
      </c>
      <c r="AB390" s="21">
        <v>40373.904456018521</v>
      </c>
      <c r="AC390" s="12" t="s">
        <v>53</v>
      </c>
    </row>
    <row r="391" spans="1:29" ht="127.5" hidden="1">
      <c r="A391" s="18">
        <v>454</v>
      </c>
      <c r="B391" s="12" t="s">
        <v>755</v>
      </c>
      <c r="C391" s="12">
        <v>164</v>
      </c>
      <c r="D391" s="12">
        <v>1</v>
      </c>
      <c r="E391" s="19" t="s">
        <v>902</v>
      </c>
      <c r="F391" s="19" t="s">
        <v>117</v>
      </c>
      <c r="G391" s="19" t="s">
        <v>222</v>
      </c>
      <c r="H391" s="12" t="s">
        <v>111</v>
      </c>
      <c r="I391" s="12" t="s">
        <v>77</v>
      </c>
      <c r="J391" s="20">
        <v>34</v>
      </c>
      <c r="K391" s="19">
        <v>16</v>
      </c>
      <c r="L391" s="19" t="s">
        <v>902</v>
      </c>
      <c r="N391" s="12" t="s">
        <v>104</v>
      </c>
      <c r="Q391" s="18">
        <v>1</v>
      </c>
      <c r="R391" s="12" t="s">
        <v>906</v>
      </c>
      <c r="S391" s="12" t="s">
        <v>907</v>
      </c>
      <c r="T391" s="12" t="s">
        <v>1104</v>
      </c>
      <c r="U391" s="12" t="s">
        <v>53</v>
      </c>
      <c r="V391" s="12" t="s">
        <v>53</v>
      </c>
      <c r="X391" s="12" t="s">
        <v>1105</v>
      </c>
      <c r="Y391" s="12" t="s">
        <v>1889</v>
      </c>
      <c r="Z391" s="12" t="s">
        <v>1976</v>
      </c>
      <c r="AA391" s="12">
        <v>1.01</v>
      </c>
      <c r="AB391" s="21">
        <v>40379.555393518516</v>
      </c>
      <c r="AC391" s="12" t="s">
        <v>53</v>
      </c>
    </row>
    <row r="392" spans="1:29" ht="25.5" hidden="1">
      <c r="A392" s="18">
        <v>334</v>
      </c>
      <c r="B392" s="12" t="s">
        <v>755</v>
      </c>
      <c r="C392" s="12">
        <v>164</v>
      </c>
      <c r="D392" s="12">
        <v>1</v>
      </c>
      <c r="E392" s="19" t="s">
        <v>225</v>
      </c>
      <c r="F392" s="19" t="s">
        <v>218</v>
      </c>
      <c r="G392" s="19" t="s">
        <v>81</v>
      </c>
      <c r="H392" s="12" t="s">
        <v>111</v>
      </c>
      <c r="I392" s="12" t="s">
        <v>77</v>
      </c>
      <c r="J392" s="20">
        <v>78</v>
      </c>
      <c r="K392" s="19">
        <v>32</v>
      </c>
      <c r="L392" s="19" t="s">
        <v>225</v>
      </c>
      <c r="R392" s="12" t="s">
        <v>955</v>
      </c>
      <c r="S392" s="12" t="s">
        <v>956</v>
      </c>
      <c r="U392" s="12" t="s">
        <v>53</v>
      </c>
      <c r="V392" s="12" t="s">
        <v>54</v>
      </c>
      <c r="AB392" s="21">
        <v>40372.940659722219</v>
      </c>
      <c r="AC392" s="12" t="s">
        <v>53</v>
      </c>
    </row>
    <row r="393" spans="1:29" ht="25.5" hidden="1">
      <c r="A393" s="18">
        <v>478</v>
      </c>
      <c r="B393" s="12" t="s">
        <v>755</v>
      </c>
      <c r="C393" s="12">
        <v>164</v>
      </c>
      <c r="D393" s="12">
        <v>1</v>
      </c>
      <c r="E393" s="19" t="s">
        <v>225</v>
      </c>
      <c r="F393" s="19" t="s">
        <v>218</v>
      </c>
      <c r="G393" s="19" t="s">
        <v>81</v>
      </c>
      <c r="H393" s="12" t="s">
        <v>111</v>
      </c>
      <c r="I393" s="12" t="s">
        <v>77</v>
      </c>
      <c r="J393" s="20">
        <v>78</v>
      </c>
      <c r="K393" s="19">
        <v>32</v>
      </c>
      <c r="L393" s="19" t="s">
        <v>225</v>
      </c>
      <c r="M393" s="12">
        <v>334</v>
      </c>
      <c r="R393" s="12" t="s">
        <v>955</v>
      </c>
      <c r="S393" s="12" t="s">
        <v>956</v>
      </c>
      <c r="T393" s="12">
        <v>334</v>
      </c>
      <c r="U393" s="12" t="s">
        <v>53</v>
      </c>
      <c r="V393" s="12" t="s">
        <v>54</v>
      </c>
      <c r="AB393" s="21">
        <v>40372.940659722219</v>
      </c>
      <c r="AC393" s="12" t="s">
        <v>53</v>
      </c>
    </row>
    <row r="394" spans="1:29" ht="140.25" hidden="1">
      <c r="A394" s="18">
        <v>265</v>
      </c>
      <c r="B394" s="12" t="s">
        <v>755</v>
      </c>
      <c r="C394" s="12">
        <v>164</v>
      </c>
      <c r="D394" s="12">
        <v>1</v>
      </c>
      <c r="E394" s="19" t="s">
        <v>115</v>
      </c>
      <c r="F394" s="19" t="s">
        <v>116</v>
      </c>
      <c r="G394" s="19" t="s">
        <v>87</v>
      </c>
      <c r="H394" s="12" t="s">
        <v>49</v>
      </c>
      <c r="I394" s="12" t="s">
        <v>50</v>
      </c>
      <c r="J394" s="20">
        <v>9</v>
      </c>
      <c r="K394" s="19">
        <v>35</v>
      </c>
      <c r="L394" s="19" t="s">
        <v>115</v>
      </c>
      <c r="R394" s="12" t="s">
        <v>797</v>
      </c>
      <c r="S394" s="12" t="s">
        <v>798</v>
      </c>
      <c r="U394" s="12" t="s">
        <v>53</v>
      </c>
      <c r="V394" s="12" t="s">
        <v>85</v>
      </c>
      <c r="AB394" s="21">
        <v>40372.940659722219</v>
      </c>
      <c r="AC394" s="12" t="s">
        <v>53</v>
      </c>
    </row>
    <row r="395" spans="1:29" ht="140.25" hidden="1">
      <c r="A395" s="18">
        <v>409</v>
      </c>
      <c r="B395" s="12" t="s">
        <v>755</v>
      </c>
      <c r="C395" s="12">
        <v>164</v>
      </c>
      <c r="D395" s="12">
        <v>1</v>
      </c>
      <c r="E395" s="19" t="s">
        <v>115</v>
      </c>
      <c r="F395" s="19" t="s">
        <v>116</v>
      </c>
      <c r="G395" s="19" t="s">
        <v>87</v>
      </c>
      <c r="H395" s="12" t="s">
        <v>49</v>
      </c>
      <c r="I395" s="12" t="s">
        <v>50</v>
      </c>
      <c r="J395" s="20">
        <v>9</v>
      </c>
      <c r="K395" s="19">
        <v>35</v>
      </c>
      <c r="L395" s="19" t="s">
        <v>115</v>
      </c>
      <c r="M395" s="12">
        <v>265</v>
      </c>
      <c r="R395" s="12" t="s">
        <v>797</v>
      </c>
      <c r="S395" s="12" t="s">
        <v>798</v>
      </c>
      <c r="T395" s="12">
        <v>265</v>
      </c>
      <c r="U395" s="12" t="s">
        <v>53</v>
      </c>
      <c r="V395" s="12" t="s">
        <v>85</v>
      </c>
      <c r="AB395" s="21">
        <v>40372.940659722219</v>
      </c>
      <c r="AC395" s="12" t="s">
        <v>53</v>
      </c>
    </row>
    <row r="396" spans="1:29" ht="38.25" hidden="1">
      <c r="A396" s="18">
        <v>371</v>
      </c>
      <c r="B396" s="12" t="s">
        <v>755</v>
      </c>
      <c r="C396" s="12">
        <v>164</v>
      </c>
      <c r="D396" s="12">
        <v>1</v>
      </c>
      <c r="E396" s="19" t="s">
        <v>395</v>
      </c>
      <c r="F396" s="19" t="s">
        <v>396</v>
      </c>
      <c r="G396" s="19" t="s">
        <v>208</v>
      </c>
      <c r="H396" s="12" t="s">
        <v>49</v>
      </c>
      <c r="I396" s="12" t="s">
        <v>50</v>
      </c>
      <c r="J396" s="20">
        <v>93</v>
      </c>
      <c r="K396" s="19">
        <v>22</v>
      </c>
      <c r="L396" s="19" t="s">
        <v>395</v>
      </c>
      <c r="R396" s="12" t="s">
        <v>1032</v>
      </c>
      <c r="S396" s="12" t="s">
        <v>1033</v>
      </c>
      <c r="U396" s="12" t="s">
        <v>53</v>
      </c>
      <c r="V396" s="12" t="s">
        <v>85</v>
      </c>
      <c r="AB396" s="21">
        <v>40372.940659722219</v>
      </c>
      <c r="AC396" s="12" t="s">
        <v>53</v>
      </c>
    </row>
    <row r="397" spans="1:29" ht="38.25" hidden="1">
      <c r="A397" s="18">
        <v>515</v>
      </c>
      <c r="B397" s="12" t="s">
        <v>755</v>
      </c>
      <c r="C397" s="12">
        <v>164</v>
      </c>
      <c r="D397" s="12">
        <v>1</v>
      </c>
      <c r="E397" s="19" t="s">
        <v>395</v>
      </c>
      <c r="F397" s="19" t="s">
        <v>396</v>
      </c>
      <c r="G397" s="19" t="s">
        <v>208</v>
      </c>
      <c r="H397" s="12" t="s">
        <v>49</v>
      </c>
      <c r="I397" s="12" t="s">
        <v>50</v>
      </c>
      <c r="J397" s="20">
        <v>93</v>
      </c>
      <c r="K397" s="19">
        <v>22</v>
      </c>
      <c r="L397" s="19" t="s">
        <v>395</v>
      </c>
      <c r="M397" s="12">
        <v>371</v>
      </c>
      <c r="R397" s="12" t="s">
        <v>1032</v>
      </c>
      <c r="S397" s="12" t="s">
        <v>1033</v>
      </c>
      <c r="T397" s="12">
        <v>371</v>
      </c>
      <c r="U397" s="12" t="s">
        <v>53</v>
      </c>
      <c r="V397" s="12" t="s">
        <v>85</v>
      </c>
      <c r="AB397" s="21">
        <v>40372.940659722219</v>
      </c>
      <c r="AC397" s="12" t="s">
        <v>53</v>
      </c>
    </row>
    <row r="398" spans="1:29" ht="51" hidden="1">
      <c r="A398" s="18">
        <v>376</v>
      </c>
      <c r="B398" s="12" t="s">
        <v>755</v>
      </c>
      <c r="C398" s="12">
        <v>164</v>
      </c>
      <c r="D398" s="12">
        <v>1</v>
      </c>
      <c r="E398" s="19" t="s">
        <v>1042</v>
      </c>
      <c r="F398" s="19" t="s">
        <v>396</v>
      </c>
      <c r="G398" s="19" t="s">
        <v>178</v>
      </c>
      <c r="H398" s="12" t="s">
        <v>49</v>
      </c>
      <c r="I398" s="12" t="s">
        <v>50</v>
      </c>
      <c r="J398" s="20">
        <v>93</v>
      </c>
      <c r="K398" s="19">
        <v>44</v>
      </c>
      <c r="L398" s="19" t="s">
        <v>1042</v>
      </c>
      <c r="R398" s="12" t="s">
        <v>1043</v>
      </c>
      <c r="S398" s="12" t="s">
        <v>1044</v>
      </c>
      <c r="U398" s="12" t="s">
        <v>53</v>
      </c>
      <c r="V398" s="12" t="s">
        <v>85</v>
      </c>
      <c r="AB398" s="21">
        <v>40372.940659722219</v>
      </c>
      <c r="AC398" s="12" t="s">
        <v>53</v>
      </c>
    </row>
    <row r="399" spans="1:29" ht="51" hidden="1">
      <c r="A399" s="18">
        <v>520</v>
      </c>
      <c r="B399" s="12" t="s">
        <v>755</v>
      </c>
      <c r="C399" s="12">
        <v>164</v>
      </c>
      <c r="D399" s="12">
        <v>1</v>
      </c>
      <c r="E399" s="19" t="s">
        <v>1042</v>
      </c>
      <c r="F399" s="19" t="s">
        <v>396</v>
      </c>
      <c r="G399" s="19" t="s">
        <v>178</v>
      </c>
      <c r="H399" s="12" t="s">
        <v>49</v>
      </c>
      <c r="I399" s="12" t="s">
        <v>50</v>
      </c>
      <c r="J399" s="20">
        <v>93</v>
      </c>
      <c r="K399" s="19">
        <v>44</v>
      </c>
      <c r="L399" s="19" t="s">
        <v>1042</v>
      </c>
      <c r="M399" s="12">
        <v>376</v>
      </c>
      <c r="R399" s="12" t="s">
        <v>1043</v>
      </c>
      <c r="S399" s="12" t="s">
        <v>1044</v>
      </c>
      <c r="T399" s="12">
        <v>376</v>
      </c>
      <c r="U399" s="12" t="s">
        <v>53</v>
      </c>
      <c r="V399" s="12" t="s">
        <v>85</v>
      </c>
      <c r="AB399" s="21">
        <v>40372.940659722219</v>
      </c>
      <c r="AC399" s="12" t="s">
        <v>53</v>
      </c>
    </row>
    <row r="400" spans="1:29" ht="409.5" hidden="1">
      <c r="A400" s="18">
        <v>276</v>
      </c>
      <c r="B400" s="12" t="s">
        <v>755</v>
      </c>
      <c r="C400" s="12">
        <v>164</v>
      </c>
      <c r="D400" s="12">
        <v>1</v>
      </c>
      <c r="E400" s="19" t="s">
        <v>822</v>
      </c>
      <c r="F400" s="19" t="s">
        <v>139</v>
      </c>
      <c r="G400" s="19" t="s">
        <v>76</v>
      </c>
      <c r="H400" s="12" t="s">
        <v>49</v>
      </c>
      <c r="I400" s="12" t="s">
        <v>50</v>
      </c>
      <c r="J400" s="20">
        <v>21</v>
      </c>
      <c r="K400" s="19">
        <v>13</v>
      </c>
      <c r="L400" s="19" t="s">
        <v>822</v>
      </c>
      <c r="M400" s="12">
        <v>420</v>
      </c>
      <c r="R400" s="12" t="s">
        <v>823</v>
      </c>
      <c r="S400" s="12" t="s">
        <v>824</v>
      </c>
      <c r="T400" s="12">
        <v>420</v>
      </c>
      <c r="U400" s="12" t="s">
        <v>91</v>
      </c>
      <c r="V400" s="12" t="s">
        <v>91</v>
      </c>
      <c r="X400" s="12" t="s">
        <v>1944</v>
      </c>
      <c r="AB400" s="21">
        <v>40374.764317129629</v>
      </c>
      <c r="AC400" s="12" t="s">
        <v>91</v>
      </c>
    </row>
    <row r="401" spans="1:29" ht="178.5" hidden="1">
      <c r="A401" s="18">
        <v>420</v>
      </c>
      <c r="B401" s="12" t="s">
        <v>755</v>
      </c>
      <c r="C401" s="12">
        <v>164</v>
      </c>
      <c r="D401" s="12">
        <v>1</v>
      </c>
      <c r="E401" s="19" t="s">
        <v>822</v>
      </c>
      <c r="F401" s="19" t="s">
        <v>139</v>
      </c>
      <c r="G401" s="19" t="s">
        <v>76</v>
      </c>
      <c r="H401" s="12" t="s">
        <v>49</v>
      </c>
      <c r="I401" s="12" t="s">
        <v>50</v>
      </c>
      <c r="J401" s="20">
        <v>21</v>
      </c>
      <c r="K401" s="19">
        <v>13</v>
      </c>
      <c r="L401" s="19" t="s">
        <v>822</v>
      </c>
      <c r="M401" s="12">
        <v>279</v>
      </c>
      <c r="R401" s="12" t="s">
        <v>823</v>
      </c>
      <c r="S401" s="12" t="s">
        <v>824</v>
      </c>
      <c r="T401" s="12">
        <v>279</v>
      </c>
      <c r="U401" s="12" t="s">
        <v>91</v>
      </c>
      <c r="V401" s="12" t="s">
        <v>91</v>
      </c>
      <c r="X401" s="12" t="s">
        <v>1965</v>
      </c>
      <c r="AB401" s="21">
        <v>40374.774583333332</v>
      </c>
      <c r="AC401" s="12" t="s">
        <v>91</v>
      </c>
    </row>
    <row r="402" spans="1:29" ht="25.5" hidden="1">
      <c r="A402" s="18">
        <v>256</v>
      </c>
      <c r="B402" s="12" t="s">
        <v>755</v>
      </c>
      <c r="C402" s="12">
        <v>164</v>
      </c>
      <c r="D402" s="12">
        <v>1</v>
      </c>
      <c r="E402" s="19" t="s">
        <v>772</v>
      </c>
      <c r="F402" s="19" t="s">
        <v>301</v>
      </c>
      <c r="G402" s="19" t="s">
        <v>237</v>
      </c>
      <c r="H402" s="12" t="s">
        <v>49</v>
      </c>
      <c r="I402" s="12" t="s">
        <v>50</v>
      </c>
      <c r="J402" s="20">
        <v>4</v>
      </c>
      <c r="K402" s="19">
        <v>10</v>
      </c>
      <c r="L402" s="19" t="s">
        <v>772</v>
      </c>
      <c r="M402" s="12">
        <v>400</v>
      </c>
      <c r="R402" s="12" t="s">
        <v>773</v>
      </c>
      <c r="S402" s="12" t="s">
        <v>774</v>
      </c>
      <c r="T402" s="12">
        <v>400</v>
      </c>
      <c r="U402" s="12" t="s">
        <v>91</v>
      </c>
      <c r="V402" s="12" t="s">
        <v>91</v>
      </c>
      <c r="X402" s="12" t="s">
        <v>1937</v>
      </c>
      <c r="AB402" s="21">
        <v>40374.711747685185</v>
      </c>
      <c r="AC402" s="12" t="s">
        <v>91</v>
      </c>
    </row>
    <row r="403" spans="1:29" ht="280.5" hidden="1">
      <c r="A403" s="18">
        <v>400</v>
      </c>
      <c r="B403" s="12" t="s">
        <v>755</v>
      </c>
      <c r="C403" s="12">
        <v>164</v>
      </c>
      <c r="D403" s="12">
        <v>1</v>
      </c>
      <c r="E403" s="19" t="s">
        <v>772</v>
      </c>
      <c r="F403" s="19" t="s">
        <v>301</v>
      </c>
      <c r="G403" s="19" t="s">
        <v>237</v>
      </c>
      <c r="H403" s="12" t="s">
        <v>49</v>
      </c>
      <c r="I403" s="12" t="s">
        <v>50</v>
      </c>
      <c r="J403" s="20">
        <v>4</v>
      </c>
      <c r="K403" s="19">
        <v>10</v>
      </c>
      <c r="L403" s="19" t="s">
        <v>772</v>
      </c>
      <c r="R403" s="12" t="s">
        <v>773</v>
      </c>
      <c r="S403" s="12" t="s">
        <v>774</v>
      </c>
      <c r="U403" s="12" t="s">
        <v>91</v>
      </c>
      <c r="V403" s="12" t="s">
        <v>91</v>
      </c>
      <c r="X403" s="12" t="s">
        <v>1962</v>
      </c>
      <c r="AB403" s="21">
        <v>40374.774050925924</v>
      </c>
      <c r="AC403" s="12" t="s">
        <v>91</v>
      </c>
    </row>
    <row r="404" spans="1:29" ht="89.25" hidden="1">
      <c r="A404" s="18">
        <v>337</v>
      </c>
      <c r="B404" s="12" t="s">
        <v>755</v>
      </c>
      <c r="C404" s="12">
        <v>164</v>
      </c>
      <c r="D404" s="12">
        <v>1</v>
      </c>
      <c r="E404" s="19" t="s">
        <v>232</v>
      </c>
      <c r="F404" s="19" t="s">
        <v>233</v>
      </c>
      <c r="G404" s="19" t="s">
        <v>187</v>
      </c>
      <c r="H404" s="12" t="s">
        <v>49</v>
      </c>
      <c r="I404" s="12" t="s">
        <v>50</v>
      </c>
      <c r="J404" s="20">
        <v>79</v>
      </c>
      <c r="K404" s="19">
        <v>41</v>
      </c>
      <c r="L404" s="19" t="s">
        <v>232</v>
      </c>
      <c r="R404" s="12" t="s">
        <v>961</v>
      </c>
      <c r="S404" s="12" t="s">
        <v>962</v>
      </c>
      <c r="U404" s="12" t="s">
        <v>91</v>
      </c>
      <c r="V404" s="12" t="s">
        <v>91</v>
      </c>
      <c r="AB404" s="21">
        <v>40373.658692129633</v>
      </c>
      <c r="AC404" s="12" t="s">
        <v>91</v>
      </c>
    </row>
    <row r="405" spans="1:29" ht="89.25" hidden="1">
      <c r="A405" s="18">
        <v>481</v>
      </c>
      <c r="B405" s="12" t="s">
        <v>755</v>
      </c>
      <c r="C405" s="12">
        <v>164</v>
      </c>
      <c r="D405" s="12">
        <v>1</v>
      </c>
      <c r="E405" s="19" t="s">
        <v>232</v>
      </c>
      <c r="F405" s="19" t="s">
        <v>233</v>
      </c>
      <c r="G405" s="19" t="s">
        <v>187</v>
      </c>
      <c r="H405" s="12" t="s">
        <v>49</v>
      </c>
      <c r="I405" s="12" t="s">
        <v>50</v>
      </c>
      <c r="J405" s="20">
        <v>79</v>
      </c>
      <c r="K405" s="19">
        <v>41</v>
      </c>
      <c r="L405" s="19" t="s">
        <v>232</v>
      </c>
      <c r="M405" s="12">
        <v>337</v>
      </c>
      <c r="R405" s="12" t="s">
        <v>961</v>
      </c>
      <c r="S405" s="12" t="s">
        <v>962</v>
      </c>
      <c r="T405" s="12">
        <v>337</v>
      </c>
      <c r="U405" s="12" t="s">
        <v>91</v>
      </c>
      <c r="V405" s="12" t="s">
        <v>91</v>
      </c>
      <c r="AB405" s="21">
        <v>40373.658692129633</v>
      </c>
      <c r="AC405" s="12" t="s">
        <v>91</v>
      </c>
    </row>
    <row r="406" spans="1:29" ht="38.25" hidden="1">
      <c r="A406" s="18">
        <v>336</v>
      </c>
      <c r="B406" s="12" t="s">
        <v>755</v>
      </c>
      <c r="C406" s="12">
        <v>164</v>
      </c>
      <c r="D406" s="12">
        <v>1</v>
      </c>
      <c r="E406" s="19" t="s">
        <v>232</v>
      </c>
      <c r="F406" s="19" t="s">
        <v>233</v>
      </c>
      <c r="G406" s="19" t="s">
        <v>97</v>
      </c>
      <c r="H406" s="12" t="s">
        <v>49</v>
      </c>
      <c r="I406" s="12" t="s">
        <v>50</v>
      </c>
      <c r="J406" s="20">
        <v>79</v>
      </c>
      <c r="K406" s="19">
        <v>39</v>
      </c>
      <c r="L406" s="19" t="s">
        <v>232</v>
      </c>
      <c r="R406" s="12" t="s">
        <v>959</v>
      </c>
      <c r="S406" s="12" t="s">
        <v>960</v>
      </c>
      <c r="U406" s="12" t="s">
        <v>91</v>
      </c>
      <c r="V406" s="12" t="s">
        <v>91</v>
      </c>
      <c r="AB406" s="21">
        <v>40373.658692129633</v>
      </c>
      <c r="AC406" s="12" t="s">
        <v>91</v>
      </c>
    </row>
    <row r="407" spans="1:29" ht="38.25" hidden="1">
      <c r="A407" s="18">
        <v>480</v>
      </c>
      <c r="B407" s="12" t="s">
        <v>755</v>
      </c>
      <c r="C407" s="12">
        <v>164</v>
      </c>
      <c r="D407" s="12">
        <v>1</v>
      </c>
      <c r="E407" s="19" t="s">
        <v>232</v>
      </c>
      <c r="F407" s="19" t="s">
        <v>233</v>
      </c>
      <c r="G407" s="19" t="s">
        <v>97</v>
      </c>
      <c r="H407" s="12" t="s">
        <v>49</v>
      </c>
      <c r="I407" s="12" t="s">
        <v>50</v>
      </c>
      <c r="J407" s="20">
        <v>79</v>
      </c>
      <c r="K407" s="19">
        <v>39</v>
      </c>
      <c r="L407" s="19" t="s">
        <v>232</v>
      </c>
      <c r="M407" s="12">
        <v>336</v>
      </c>
      <c r="R407" s="12" t="s">
        <v>959</v>
      </c>
      <c r="S407" s="12" t="s">
        <v>960</v>
      </c>
      <c r="T407" s="12">
        <v>336</v>
      </c>
      <c r="U407" s="12" t="s">
        <v>91</v>
      </c>
      <c r="V407" s="12" t="s">
        <v>91</v>
      </c>
      <c r="AB407" s="21">
        <v>40373.658692129633</v>
      </c>
      <c r="AC407" s="12" t="s">
        <v>91</v>
      </c>
    </row>
    <row r="408" spans="1:29" ht="38.25" hidden="1">
      <c r="A408" s="18">
        <v>384</v>
      </c>
      <c r="B408" s="12" t="s">
        <v>755</v>
      </c>
      <c r="C408" s="12">
        <v>164</v>
      </c>
      <c r="D408" s="12">
        <v>1</v>
      </c>
      <c r="E408" s="19" t="s">
        <v>1059</v>
      </c>
      <c r="F408" s="19" t="s">
        <v>275</v>
      </c>
      <c r="G408" s="19" t="s">
        <v>144</v>
      </c>
      <c r="H408" s="12" t="s">
        <v>49</v>
      </c>
      <c r="I408" s="12" t="s">
        <v>50</v>
      </c>
      <c r="J408" s="20">
        <v>95</v>
      </c>
      <c r="K408" s="19">
        <v>30</v>
      </c>
      <c r="L408" s="19" t="s">
        <v>1059</v>
      </c>
      <c r="R408" s="12" t="s">
        <v>1060</v>
      </c>
      <c r="S408" s="12" t="s">
        <v>1061</v>
      </c>
      <c r="U408" s="12" t="s">
        <v>53</v>
      </c>
      <c r="V408" s="12" t="s">
        <v>85</v>
      </c>
      <c r="AB408" s="21">
        <v>40372.940659722219</v>
      </c>
      <c r="AC408" s="12" t="s">
        <v>53</v>
      </c>
    </row>
    <row r="409" spans="1:29" ht="38.25" hidden="1">
      <c r="A409" s="18">
        <v>528</v>
      </c>
      <c r="B409" s="12" t="s">
        <v>755</v>
      </c>
      <c r="C409" s="12">
        <v>164</v>
      </c>
      <c r="D409" s="12">
        <v>1</v>
      </c>
      <c r="E409" s="19" t="s">
        <v>1059</v>
      </c>
      <c r="F409" s="19" t="s">
        <v>275</v>
      </c>
      <c r="G409" s="19" t="s">
        <v>144</v>
      </c>
      <c r="H409" s="12" t="s">
        <v>49</v>
      </c>
      <c r="I409" s="12" t="s">
        <v>50</v>
      </c>
      <c r="J409" s="20">
        <v>95</v>
      </c>
      <c r="K409" s="19">
        <v>30</v>
      </c>
      <c r="L409" s="19" t="s">
        <v>1059</v>
      </c>
      <c r="M409" s="12">
        <v>384</v>
      </c>
      <c r="R409" s="12" t="s">
        <v>1060</v>
      </c>
      <c r="S409" s="12" t="s">
        <v>1061</v>
      </c>
      <c r="T409" s="12">
        <v>384</v>
      </c>
      <c r="U409" s="12" t="s">
        <v>53</v>
      </c>
      <c r="V409" s="12" t="s">
        <v>85</v>
      </c>
      <c r="AB409" s="21">
        <v>40372.940659722219</v>
      </c>
      <c r="AC409" s="12" t="s">
        <v>53</v>
      </c>
    </row>
    <row r="410" spans="1:29" ht="127.5" hidden="1">
      <c r="A410" s="18">
        <v>390</v>
      </c>
      <c r="B410" s="12" t="s">
        <v>755</v>
      </c>
      <c r="C410" s="12">
        <v>164</v>
      </c>
      <c r="D410" s="12">
        <v>1</v>
      </c>
      <c r="E410" s="19" t="s">
        <v>278</v>
      </c>
      <c r="F410" s="19" t="s">
        <v>279</v>
      </c>
      <c r="G410" s="19" t="s">
        <v>46</v>
      </c>
      <c r="H410" s="12" t="s">
        <v>49</v>
      </c>
      <c r="I410" s="12" t="s">
        <v>50</v>
      </c>
      <c r="J410" s="20">
        <v>97</v>
      </c>
      <c r="K410" s="19">
        <v>3</v>
      </c>
      <c r="L410" s="19" t="s">
        <v>278</v>
      </c>
      <c r="R410" s="12" t="s">
        <v>1076</v>
      </c>
      <c r="S410" s="12" t="s">
        <v>1077</v>
      </c>
      <c r="U410" s="12" t="s">
        <v>53</v>
      </c>
      <c r="V410" s="12" t="s">
        <v>85</v>
      </c>
      <c r="AB410" s="21">
        <v>40372.940659722219</v>
      </c>
      <c r="AC410" s="12" t="s">
        <v>53</v>
      </c>
    </row>
    <row r="411" spans="1:29" ht="127.5" hidden="1">
      <c r="A411" s="18">
        <v>534</v>
      </c>
      <c r="B411" s="12" t="s">
        <v>755</v>
      </c>
      <c r="C411" s="12">
        <v>164</v>
      </c>
      <c r="D411" s="12">
        <v>1</v>
      </c>
      <c r="E411" s="19" t="s">
        <v>278</v>
      </c>
      <c r="F411" s="19" t="s">
        <v>279</v>
      </c>
      <c r="G411" s="19" t="s">
        <v>46</v>
      </c>
      <c r="H411" s="12" t="s">
        <v>49</v>
      </c>
      <c r="I411" s="12" t="s">
        <v>50</v>
      </c>
      <c r="J411" s="20">
        <v>97</v>
      </c>
      <c r="K411" s="19">
        <v>3</v>
      </c>
      <c r="L411" s="19" t="s">
        <v>278</v>
      </c>
      <c r="M411" s="12">
        <v>390</v>
      </c>
      <c r="R411" s="12" t="s">
        <v>1076</v>
      </c>
      <c r="S411" s="12" t="s">
        <v>1077</v>
      </c>
      <c r="T411" s="12">
        <v>390</v>
      </c>
      <c r="U411" s="12" t="s">
        <v>53</v>
      </c>
      <c r="V411" s="12" t="s">
        <v>85</v>
      </c>
      <c r="AB411" s="21">
        <v>40372.940659722219</v>
      </c>
      <c r="AC411" s="12" t="s">
        <v>53</v>
      </c>
    </row>
    <row r="412" spans="1:29" ht="318.75" hidden="1">
      <c r="A412" s="18">
        <v>286</v>
      </c>
      <c r="B412" s="12" t="s">
        <v>755</v>
      </c>
      <c r="C412" s="12">
        <v>164</v>
      </c>
      <c r="D412" s="12">
        <v>1</v>
      </c>
      <c r="E412" s="19" t="s">
        <v>142</v>
      </c>
      <c r="F412" s="19" t="s">
        <v>143</v>
      </c>
      <c r="G412" s="19" t="s">
        <v>72</v>
      </c>
      <c r="H412" s="12" t="s">
        <v>49</v>
      </c>
      <c r="I412" s="12" t="s">
        <v>50</v>
      </c>
      <c r="J412" s="20">
        <v>24</v>
      </c>
      <c r="K412" s="19">
        <v>26</v>
      </c>
      <c r="L412" s="19" t="s">
        <v>142</v>
      </c>
      <c r="R412" s="12" t="s">
        <v>848</v>
      </c>
      <c r="S412" s="12" t="s">
        <v>849</v>
      </c>
      <c r="U412" s="12" t="s">
        <v>53</v>
      </c>
      <c r="V412" s="12" t="s">
        <v>85</v>
      </c>
      <c r="AB412" s="21">
        <v>40372.940659722219</v>
      </c>
      <c r="AC412" s="12" t="s">
        <v>53</v>
      </c>
    </row>
    <row r="413" spans="1:29" ht="318.75" hidden="1">
      <c r="A413" s="18">
        <v>430</v>
      </c>
      <c r="B413" s="12" t="s">
        <v>755</v>
      </c>
      <c r="C413" s="12">
        <v>164</v>
      </c>
      <c r="D413" s="12">
        <v>1</v>
      </c>
      <c r="E413" s="19" t="s">
        <v>142</v>
      </c>
      <c r="F413" s="19" t="s">
        <v>143</v>
      </c>
      <c r="G413" s="19" t="s">
        <v>72</v>
      </c>
      <c r="H413" s="12" t="s">
        <v>49</v>
      </c>
      <c r="I413" s="12" t="s">
        <v>50</v>
      </c>
      <c r="J413" s="20">
        <v>24</v>
      </c>
      <c r="K413" s="19">
        <v>26</v>
      </c>
      <c r="L413" s="19" t="s">
        <v>142</v>
      </c>
      <c r="M413" s="12">
        <v>286</v>
      </c>
      <c r="R413" s="12" t="s">
        <v>848</v>
      </c>
      <c r="S413" s="12" t="s">
        <v>849</v>
      </c>
      <c r="T413" s="12">
        <v>286</v>
      </c>
      <c r="U413" s="12" t="s">
        <v>53</v>
      </c>
      <c r="V413" s="12" t="s">
        <v>85</v>
      </c>
      <c r="AB413" s="21">
        <v>40372.940659722219</v>
      </c>
      <c r="AC413" s="12" t="s">
        <v>53</v>
      </c>
    </row>
    <row r="414" spans="1:29" ht="51" hidden="1">
      <c r="A414" s="18">
        <v>281</v>
      </c>
      <c r="B414" s="12" t="s">
        <v>755</v>
      </c>
      <c r="C414" s="12">
        <v>164</v>
      </c>
      <c r="D414" s="12">
        <v>1</v>
      </c>
      <c r="E414" s="19" t="s">
        <v>831</v>
      </c>
      <c r="F414" s="19" t="s">
        <v>208</v>
      </c>
      <c r="G414" s="19" t="s">
        <v>126</v>
      </c>
      <c r="H414" s="12" t="s">
        <v>49</v>
      </c>
      <c r="I414" s="12" t="s">
        <v>50</v>
      </c>
      <c r="J414" s="20">
        <v>22</v>
      </c>
      <c r="K414" s="19">
        <v>1</v>
      </c>
      <c r="L414" s="19" t="s">
        <v>831</v>
      </c>
      <c r="M414" s="12">
        <v>425</v>
      </c>
      <c r="R414" s="12" t="s">
        <v>835</v>
      </c>
      <c r="S414" s="12" t="s">
        <v>836</v>
      </c>
      <c r="T414" s="12">
        <v>425</v>
      </c>
      <c r="U414" s="12" t="s">
        <v>91</v>
      </c>
      <c r="V414" s="12" t="s">
        <v>91</v>
      </c>
      <c r="X414" s="12" t="s">
        <v>1949</v>
      </c>
      <c r="AB414" s="21">
        <v>40374.804930555554</v>
      </c>
      <c r="AC414" s="12" t="s">
        <v>91</v>
      </c>
    </row>
    <row r="415" spans="1:29" ht="318.75" hidden="1">
      <c r="A415" s="18">
        <v>425</v>
      </c>
      <c r="B415" s="12" t="s">
        <v>755</v>
      </c>
      <c r="C415" s="12">
        <v>164</v>
      </c>
      <c r="D415" s="12">
        <v>1</v>
      </c>
      <c r="E415" s="19" t="s">
        <v>831</v>
      </c>
      <c r="F415" s="19" t="s">
        <v>208</v>
      </c>
      <c r="G415" s="19" t="s">
        <v>126</v>
      </c>
      <c r="H415" s="12" t="s">
        <v>49</v>
      </c>
      <c r="I415" s="12" t="s">
        <v>50</v>
      </c>
      <c r="J415" s="20">
        <v>22</v>
      </c>
      <c r="K415" s="19">
        <v>1</v>
      </c>
      <c r="L415" s="19" t="s">
        <v>831</v>
      </c>
      <c r="R415" s="12" t="s">
        <v>835</v>
      </c>
      <c r="S415" s="12" t="s">
        <v>836</v>
      </c>
      <c r="U415" s="12" t="s">
        <v>91</v>
      </c>
      <c r="V415" s="12" t="s">
        <v>91</v>
      </c>
      <c r="X415" s="12" t="s">
        <v>1968</v>
      </c>
      <c r="AB415" s="21">
        <v>40373.813738425924</v>
      </c>
      <c r="AC415" s="12" t="s">
        <v>91</v>
      </c>
    </row>
    <row r="416" spans="1:29" ht="204" hidden="1">
      <c r="A416" s="18">
        <v>277</v>
      </c>
      <c r="B416" s="12" t="s">
        <v>755</v>
      </c>
      <c r="C416" s="12">
        <v>164</v>
      </c>
      <c r="D416" s="12">
        <v>1</v>
      </c>
      <c r="E416" s="19" t="s">
        <v>822</v>
      </c>
      <c r="F416" s="19" t="s">
        <v>139</v>
      </c>
      <c r="G416" s="19" t="s">
        <v>151</v>
      </c>
      <c r="H416" s="12" t="s">
        <v>111</v>
      </c>
      <c r="I416" s="12" t="s">
        <v>50</v>
      </c>
      <c r="J416" s="20">
        <v>21</v>
      </c>
      <c r="K416" s="19">
        <v>12</v>
      </c>
      <c r="L416" s="19" t="s">
        <v>822</v>
      </c>
      <c r="R416" s="12" t="s">
        <v>825</v>
      </c>
      <c r="S416" s="12" t="s">
        <v>826</v>
      </c>
      <c r="U416" s="12" t="s">
        <v>91</v>
      </c>
      <c r="V416" s="12" t="s">
        <v>91</v>
      </c>
      <c r="X416" s="12" t="s">
        <v>1945</v>
      </c>
      <c r="AB416" s="21">
        <v>40373.671099537038</v>
      </c>
      <c r="AC416" s="12" t="s">
        <v>91</v>
      </c>
    </row>
    <row r="417" spans="1:29" ht="51" hidden="1">
      <c r="A417" s="18">
        <v>421</v>
      </c>
      <c r="B417" s="12" t="s">
        <v>755</v>
      </c>
      <c r="C417" s="12">
        <v>164</v>
      </c>
      <c r="D417" s="12">
        <v>1</v>
      </c>
      <c r="E417" s="19" t="s">
        <v>822</v>
      </c>
      <c r="F417" s="19" t="s">
        <v>139</v>
      </c>
      <c r="G417" s="19" t="s">
        <v>151</v>
      </c>
      <c r="H417" s="12" t="s">
        <v>111</v>
      </c>
      <c r="I417" s="12" t="s">
        <v>50</v>
      </c>
      <c r="J417" s="20">
        <v>21</v>
      </c>
      <c r="K417" s="19">
        <v>12</v>
      </c>
      <c r="L417" s="19" t="s">
        <v>822</v>
      </c>
      <c r="M417" s="12">
        <v>277</v>
      </c>
      <c r="R417" s="12" t="s">
        <v>825</v>
      </c>
      <c r="S417" s="12" t="s">
        <v>826</v>
      </c>
      <c r="T417" s="12">
        <v>277</v>
      </c>
      <c r="U417" s="12" t="s">
        <v>91</v>
      </c>
      <c r="V417" s="12" t="s">
        <v>91</v>
      </c>
      <c r="X417" s="12" t="s">
        <v>1966</v>
      </c>
      <c r="AB417" s="21">
        <v>40374.777499999997</v>
      </c>
      <c r="AC417" s="12" t="s">
        <v>91</v>
      </c>
    </row>
    <row r="418" spans="1:29" ht="165.75">
      <c r="A418" s="18">
        <v>132</v>
      </c>
      <c r="B418" s="12" t="s">
        <v>464</v>
      </c>
      <c r="C418" s="12">
        <v>164</v>
      </c>
      <c r="D418" s="12">
        <v>1</v>
      </c>
      <c r="E418" s="19" t="s">
        <v>295</v>
      </c>
      <c r="F418" s="19" t="s">
        <v>296</v>
      </c>
      <c r="G418" s="19" t="s">
        <v>72</v>
      </c>
      <c r="H418" s="12" t="s">
        <v>49</v>
      </c>
      <c r="I418" s="12" t="s">
        <v>50</v>
      </c>
      <c r="J418" s="20">
        <v>42</v>
      </c>
      <c r="K418" s="19">
        <v>26</v>
      </c>
      <c r="L418" s="19" t="s">
        <v>295</v>
      </c>
      <c r="R418" s="12" t="s">
        <v>477</v>
      </c>
      <c r="S418" s="12" t="s">
        <v>484</v>
      </c>
      <c r="T418" s="12" t="s">
        <v>2412</v>
      </c>
      <c r="U418" s="12" t="s">
        <v>53</v>
      </c>
      <c r="V418" s="12" t="s">
        <v>54</v>
      </c>
      <c r="AB418" s="21">
        <v>40372.940659722219</v>
      </c>
      <c r="AC418" s="12" t="s">
        <v>53</v>
      </c>
    </row>
    <row r="419" spans="1:29" ht="25.5">
      <c r="A419" s="18">
        <v>133</v>
      </c>
      <c r="B419" s="12" t="s">
        <v>464</v>
      </c>
      <c r="C419" s="12">
        <v>164</v>
      </c>
      <c r="D419" s="12">
        <v>1</v>
      </c>
      <c r="E419" s="19" t="s">
        <v>295</v>
      </c>
      <c r="F419" s="19" t="s">
        <v>296</v>
      </c>
      <c r="G419" s="19" t="s">
        <v>249</v>
      </c>
      <c r="H419" s="12" t="s">
        <v>49</v>
      </c>
      <c r="I419" s="12" t="s">
        <v>50</v>
      </c>
      <c r="J419" s="20">
        <v>42</v>
      </c>
      <c r="K419" s="19">
        <v>28</v>
      </c>
      <c r="L419" s="19" t="s">
        <v>295</v>
      </c>
      <c r="R419" s="12" t="s">
        <v>485</v>
      </c>
      <c r="S419" s="12" t="s">
        <v>486</v>
      </c>
      <c r="T419" s="12" t="s">
        <v>2410</v>
      </c>
      <c r="U419" s="12" t="s">
        <v>53</v>
      </c>
      <c r="V419" s="12" t="s">
        <v>54</v>
      </c>
      <c r="AB419" s="21">
        <v>40372.940659722219</v>
      </c>
      <c r="AC419" s="12" t="s">
        <v>53</v>
      </c>
    </row>
    <row r="420" spans="1:29" ht="89.25">
      <c r="A420" s="18">
        <v>134</v>
      </c>
      <c r="B420" s="12" t="s">
        <v>464</v>
      </c>
      <c r="C420" s="12">
        <v>164</v>
      </c>
      <c r="D420" s="12">
        <v>1</v>
      </c>
      <c r="E420" s="19" t="s">
        <v>295</v>
      </c>
      <c r="F420" s="19" t="s">
        <v>296</v>
      </c>
      <c r="G420" s="19" t="s">
        <v>167</v>
      </c>
      <c r="H420" s="12" t="s">
        <v>49</v>
      </c>
      <c r="I420" s="12" t="s">
        <v>50</v>
      </c>
      <c r="J420" s="20">
        <v>42</v>
      </c>
      <c r="K420" s="19">
        <v>27</v>
      </c>
      <c r="L420" s="19" t="s">
        <v>295</v>
      </c>
      <c r="R420" s="12" t="s">
        <v>487</v>
      </c>
      <c r="S420" s="12" t="s">
        <v>488</v>
      </c>
      <c r="T420" s="12" t="s">
        <v>2413</v>
      </c>
      <c r="U420" s="12" t="s">
        <v>53</v>
      </c>
      <c r="V420" s="12" t="s">
        <v>54</v>
      </c>
      <c r="AB420" s="21">
        <v>40372.940659722219</v>
      </c>
      <c r="AC420" s="12" t="s">
        <v>53</v>
      </c>
    </row>
    <row r="421" spans="1:29" ht="25.5">
      <c r="A421" s="18">
        <v>135</v>
      </c>
      <c r="B421" s="12" t="s">
        <v>464</v>
      </c>
      <c r="C421" s="12">
        <v>164</v>
      </c>
      <c r="D421" s="12">
        <v>1</v>
      </c>
      <c r="E421" s="19" t="s">
        <v>295</v>
      </c>
      <c r="F421" s="19" t="s">
        <v>296</v>
      </c>
      <c r="G421" s="19" t="s">
        <v>249</v>
      </c>
      <c r="H421" s="12" t="s">
        <v>49</v>
      </c>
      <c r="I421" s="12" t="s">
        <v>50</v>
      </c>
      <c r="J421" s="20">
        <v>42</v>
      </c>
      <c r="K421" s="19">
        <v>28</v>
      </c>
      <c r="L421" s="19" t="s">
        <v>295</v>
      </c>
      <c r="R421" s="12" t="s">
        <v>485</v>
      </c>
      <c r="S421" s="12" t="s">
        <v>489</v>
      </c>
      <c r="T421" s="12" t="s">
        <v>2410</v>
      </c>
      <c r="U421" s="12" t="s">
        <v>53</v>
      </c>
      <c r="V421" s="12" t="s">
        <v>54</v>
      </c>
      <c r="AB421" s="21">
        <v>40372.940659722219</v>
      </c>
      <c r="AC421" s="12" t="s">
        <v>53</v>
      </c>
    </row>
    <row r="422" spans="1:29" ht="191.25">
      <c r="A422" s="18">
        <v>136</v>
      </c>
      <c r="B422" s="12" t="s">
        <v>464</v>
      </c>
      <c r="C422" s="12">
        <v>164</v>
      </c>
      <c r="D422" s="12">
        <v>1</v>
      </c>
      <c r="E422" s="19" t="s">
        <v>295</v>
      </c>
      <c r="F422" s="19" t="s">
        <v>296</v>
      </c>
      <c r="G422" s="19" t="s">
        <v>170</v>
      </c>
      <c r="H422" s="12" t="s">
        <v>49</v>
      </c>
      <c r="I422" s="12" t="s">
        <v>50</v>
      </c>
      <c r="J422" s="20">
        <v>42</v>
      </c>
      <c r="K422" s="19">
        <v>37</v>
      </c>
      <c r="L422" s="19" t="s">
        <v>295</v>
      </c>
      <c r="R422" s="12" t="s">
        <v>490</v>
      </c>
      <c r="S422" s="12" t="s">
        <v>491</v>
      </c>
      <c r="T422" s="12" t="s">
        <v>2414</v>
      </c>
      <c r="U422" s="12" t="s">
        <v>53</v>
      </c>
      <c r="V422" s="12" t="s">
        <v>54</v>
      </c>
      <c r="AB422" s="21">
        <v>40372.940659722219</v>
      </c>
      <c r="AC422" s="12" t="s">
        <v>53</v>
      </c>
    </row>
    <row r="423" spans="1:29" ht="191.25">
      <c r="A423" s="18">
        <v>137</v>
      </c>
      <c r="B423" s="12" t="s">
        <v>464</v>
      </c>
      <c r="C423" s="12">
        <v>164</v>
      </c>
      <c r="D423" s="12">
        <v>1</v>
      </c>
      <c r="E423" s="19" t="s">
        <v>295</v>
      </c>
      <c r="F423" s="19" t="s">
        <v>296</v>
      </c>
      <c r="G423" s="19" t="s">
        <v>97</v>
      </c>
      <c r="H423" s="12" t="s">
        <v>49</v>
      </c>
      <c r="I423" s="12" t="s">
        <v>50</v>
      </c>
      <c r="J423" s="20">
        <v>42</v>
      </c>
      <c r="K423" s="19">
        <v>39</v>
      </c>
      <c r="L423" s="19" t="s">
        <v>295</v>
      </c>
      <c r="R423" s="12" t="s">
        <v>492</v>
      </c>
      <c r="S423" s="12" t="s">
        <v>493</v>
      </c>
      <c r="T423" s="12" t="s">
        <v>2415</v>
      </c>
      <c r="U423" s="12" t="s">
        <v>53</v>
      </c>
      <c r="V423" s="12" t="s">
        <v>54</v>
      </c>
      <c r="AB423" s="21">
        <v>40372.940659722219</v>
      </c>
      <c r="AC423" s="12" t="s">
        <v>53</v>
      </c>
    </row>
    <row r="424" spans="1:29" ht="178.5" hidden="1">
      <c r="A424" s="18">
        <v>347</v>
      </c>
      <c r="B424" s="12" t="s">
        <v>755</v>
      </c>
      <c r="C424" s="12">
        <v>164</v>
      </c>
      <c r="D424" s="12">
        <v>1</v>
      </c>
      <c r="E424" s="19" t="s">
        <v>247</v>
      </c>
      <c r="F424" s="19" t="s">
        <v>255</v>
      </c>
      <c r="G424" s="19" t="s">
        <v>237</v>
      </c>
      <c r="H424" s="12" t="s">
        <v>49</v>
      </c>
      <c r="I424" s="12" t="s">
        <v>50</v>
      </c>
      <c r="J424" s="20">
        <v>81</v>
      </c>
      <c r="K424" s="19">
        <v>10</v>
      </c>
      <c r="L424" s="19" t="s">
        <v>247</v>
      </c>
      <c r="R424" s="12" t="s">
        <v>984</v>
      </c>
      <c r="S424" s="12" t="s">
        <v>985</v>
      </c>
      <c r="U424" s="12" t="s">
        <v>53</v>
      </c>
      <c r="V424" s="12" t="s">
        <v>85</v>
      </c>
      <c r="AB424" s="21">
        <v>40372.940659722219</v>
      </c>
      <c r="AC424" s="12" t="s">
        <v>53</v>
      </c>
    </row>
    <row r="425" spans="1:29" ht="178.5" hidden="1">
      <c r="A425" s="18">
        <v>491</v>
      </c>
      <c r="B425" s="12" t="s">
        <v>755</v>
      </c>
      <c r="C425" s="12">
        <v>164</v>
      </c>
      <c r="D425" s="12">
        <v>1</v>
      </c>
      <c r="E425" s="19" t="s">
        <v>247</v>
      </c>
      <c r="F425" s="19" t="s">
        <v>255</v>
      </c>
      <c r="G425" s="19" t="s">
        <v>237</v>
      </c>
      <c r="H425" s="12" t="s">
        <v>49</v>
      </c>
      <c r="I425" s="12" t="s">
        <v>50</v>
      </c>
      <c r="J425" s="20">
        <v>81</v>
      </c>
      <c r="K425" s="19">
        <v>10</v>
      </c>
      <c r="L425" s="19" t="s">
        <v>247</v>
      </c>
      <c r="M425" s="12">
        <v>347</v>
      </c>
      <c r="R425" s="12" t="s">
        <v>984</v>
      </c>
      <c r="S425" s="12" t="s">
        <v>985</v>
      </c>
      <c r="T425" s="12">
        <v>347</v>
      </c>
      <c r="U425" s="12" t="s">
        <v>53</v>
      </c>
      <c r="V425" s="12" t="s">
        <v>85</v>
      </c>
      <c r="AB425" s="21">
        <v>40372.940659722219</v>
      </c>
      <c r="AC425" s="12" t="s">
        <v>53</v>
      </c>
    </row>
    <row r="426" spans="1:29" ht="409.5" hidden="1">
      <c r="A426" s="18">
        <v>316</v>
      </c>
      <c r="B426" s="12" t="s">
        <v>755</v>
      </c>
      <c r="C426" s="12">
        <v>164</v>
      </c>
      <c r="D426" s="12">
        <v>1</v>
      </c>
      <c r="E426" s="19" t="s">
        <v>166</v>
      </c>
      <c r="F426" s="19" t="s">
        <v>48</v>
      </c>
      <c r="G426" s="19" t="s">
        <v>285</v>
      </c>
      <c r="H426" s="12" t="s">
        <v>49</v>
      </c>
      <c r="I426" s="12" t="s">
        <v>50</v>
      </c>
      <c r="J426" s="20">
        <v>36</v>
      </c>
      <c r="K426" s="19">
        <v>31</v>
      </c>
      <c r="L426" s="19" t="s">
        <v>166</v>
      </c>
      <c r="R426" s="12" t="s">
        <v>917</v>
      </c>
      <c r="S426" s="12" t="s">
        <v>918</v>
      </c>
      <c r="U426" s="12" t="s">
        <v>91</v>
      </c>
      <c r="V426" s="12" t="s">
        <v>91</v>
      </c>
      <c r="X426" s="12" t="s">
        <v>1956</v>
      </c>
      <c r="AB426" s="21">
        <v>40374.998263888891</v>
      </c>
      <c r="AC426" s="12" t="s">
        <v>91</v>
      </c>
    </row>
    <row r="427" spans="1:29" ht="76.5" hidden="1">
      <c r="A427" s="18">
        <v>460</v>
      </c>
      <c r="B427" s="12" t="s">
        <v>755</v>
      </c>
      <c r="C427" s="12">
        <v>164</v>
      </c>
      <c r="D427" s="12">
        <v>1</v>
      </c>
      <c r="E427" s="19" t="s">
        <v>166</v>
      </c>
      <c r="F427" s="19" t="s">
        <v>48</v>
      </c>
      <c r="G427" s="19" t="s">
        <v>285</v>
      </c>
      <c r="H427" s="12" t="s">
        <v>49</v>
      </c>
      <c r="I427" s="12" t="s">
        <v>50</v>
      </c>
      <c r="J427" s="20">
        <v>36</v>
      </c>
      <c r="K427" s="19">
        <v>31</v>
      </c>
      <c r="L427" s="19" t="s">
        <v>166</v>
      </c>
      <c r="M427" s="12">
        <v>316</v>
      </c>
      <c r="R427" s="12" t="s">
        <v>917</v>
      </c>
      <c r="S427" s="12" t="s">
        <v>918</v>
      </c>
      <c r="T427" s="12">
        <v>316</v>
      </c>
      <c r="U427" s="12" t="s">
        <v>53</v>
      </c>
      <c r="V427" s="12" t="s">
        <v>438</v>
      </c>
      <c r="AB427" s="21">
        <v>40372.940659722219</v>
      </c>
      <c r="AC427" s="12" t="s">
        <v>53</v>
      </c>
    </row>
    <row r="428" spans="1:29" ht="25.5" hidden="1">
      <c r="A428" s="18">
        <v>315</v>
      </c>
      <c r="B428" s="12" t="s">
        <v>755</v>
      </c>
      <c r="C428" s="12">
        <v>164</v>
      </c>
      <c r="D428" s="12">
        <v>1</v>
      </c>
      <c r="E428" s="19" t="s">
        <v>166</v>
      </c>
      <c r="F428" s="19" t="s">
        <v>48</v>
      </c>
      <c r="G428" s="19" t="s">
        <v>48</v>
      </c>
      <c r="H428" s="12" t="s">
        <v>111</v>
      </c>
      <c r="I428" s="12" t="s">
        <v>77</v>
      </c>
      <c r="J428" s="20">
        <v>36</v>
      </c>
      <c r="K428" s="19">
        <v>36</v>
      </c>
      <c r="L428" s="19" t="s">
        <v>166</v>
      </c>
      <c r="R428" s="12" t="s">
        <v>916</v>
      </c>
      <c r="S428" s="12" t="s">
        <v>885</v>
      </c>
      <c r="U428" s="12" t="s">
        <v>53</v>
      </c>
      <c r="V428" s="12" t="s">
        <v>54</v>
      </c>
      <c r="AB428" s="21">
        <v>40372.940659722219</v>
      </c>
      <c r="AC428" s="12" t="s">
        <v>53</v>
      </c>
    </row>
    <row r="429" spans="1:29" ht="25.5" hidden="1">
      <c r="A429" s="18">
        <v>459</v>
      </c>
      <c r="B429" s="12" t="s">
        <v>755</v>
      </c>
      <c r="C429" s="12">
        <v>164</v>
      </c>
      <c r="D429" s="12">
        <v>1</v>
      </c>
      <c r="E429" s="19" t="s">
        <v>166</v>
      </c>
      <c r="F429" s="19" t="s">
        <v>48</v>
      </c>
      <c r="G429" s="19" t="s">
        <v>48</v>
      </c>
      <c r="H429" s="12" t="s">
        <v>111</v>
      </c>
      <c r="I429" s="12" t="s">
        <v>77</v>
      </c>
      <c r="J429" s="20">
        <v>36</v>
      </c>
      <c r="K429" s="19">
        <v>36</v>
      </c>
      <c r="L429" s="19" t="s">
        <v>166</v>
      </c>
      <c r="M429" s="12">
        <v>315</v>
      </c>
      <c r="R429" s="12" t="s">
        <v>916</v>
      </c>
      <c r="S429" s="12" t="s">
        <v>885</v>
      </c>
      <c r="T429" s="12">
        <v>315</v>
      </c>
      <c r="U429" s="12" t="s">
        <v>53</v>
      </c>
      <c r="V429" s="12" t="s">
        <v>54</v>
      </c>
      <c r="AB429" s="21">
        <v>40372.940659722219</v>
      </c>
      <c r="AC429" s="12" t="s">
        <v>53</v>
      </c>
    </row>
    <row r="430" spans="1:29" ht="38.25" hidden="1">
      <c r="A430" s="18">
        <v>370</v>
      </c>
      <c r="B430" s="12" t="s">
        <v>755</v>
      </c>
      <c r="C430" s="12">
        <v>164</v>
      </c>
      <c r="D430" s="12">
        <v>1</v>
      </c>
      <c r="E430" s="19" t="s">
        <v>1030</v>
      </c>
      <c r="F430" s="19" t="s">
        <v>1028</v>
      </c>
      <c r="G430" s="19" t="s">
        <v>208</v>
      </c>
      <c r="H430" s="12" t="s">
        <v>49</v>
      </c>
      <c r="I430" s="12" t="s">
        <v>50</v>
      </c>
      <c r="J430" s="20">
        <v>84</v>
      </c>
      <c r="K430" s="19">
        <v>22</v>
      </c>
      <c r="L430" s="19" t="s">
        <v>1030</v>
      </c>
      <c r="R430" s="12" t="s">
        <v>1031</v>
      </c>
      <c r="S430" s="12" t="s">
        <v>392</v>
      </c>
      <c r="U430" s="12" t="s">
        <v>53</v>
      </c>
      <c r="V430" s="12" t="s">
        <v>438</v>
      </c>
      <c r="AB430" s="21">
        <v>40372.940659722219</v>
      </c>
      <c r="AC430" s="12" t="s">
        <v>53</v>
      </c>
    </row>
    <row r="431" spans="1:29" ht="38.25" hidden="1">
      <c r="A431" s="18">
        <v>514</v>
      </c>
      <c r="B431" s="12" t="s">
        <v>755</v>
      </c>
      <c r="C431" s="12">
        <v>164</v>
      </c>
      <c r="D431" s="12">
        <v>1</v>
      </c>
      <c r="E431" s="19" t="s">
        <v>1030</v>
      </c>
      <c r="F431" s="19" t="s">
        <v>1028</v>
      </c>
      <c r="G431" s="19" t="s">
        <v>208</v>
      </c>
      <c r="H431" s="12" t="s">
        <v>49</v>
      </c>
      <c r="I431" s="12" t="s">
        <v>50</v>
      </c>
      <c r="J431" s="20">
        <v>84</v>
      </c>
      <c r="K431" s="19">
        <v>22</v>
      </c>
      <c r="L431" s="19" t="s">
        <v>1030</v>
      </c>
      <c r="M431" s="12">
        <v>370</v>
      </c>
      <c r="R431" s="12" t="s">
        <v>1031</v>
      </c>
      <c r="S431" s="12" t="s">
        <v>392</v>
      </c>
      <c r="T431" s="12">
        <v>370</v>
      </c>
      <c r="U431" s="12" t="s">
        <v>53</v>
      </c>
      <c r="V431" s="12" t="s">
        <v>438</v>
      </c>
      <c r="AB431" s="21">
        <v>40372.940659722219</v>
      </c>
      <c r="AC431" s="12" t="s">
        <v>53</v>
      </c>
    </row>
    <row r="432" spans="1:29" ht="38.25" hidden="1">
      <c r="A432" s="18">
        <v>332</v>
      </c>
      <c r="B432" s="12" t="s">
        <v>755</v>
      </c>
      <c r="C432" s="12">
        <v>164</v>
      </c>
      <c r="D432" s="12">
        <v>1</v>
      </c>
      <c r="E432" s="19" t="s">
        <v>101</v>
      </c>
      <c r="F432" s="19" t="s">
        <v>102</v>
      </c>
      <c r="G432" s="19" t="s">
        <v>82</v>
      </c>
      <c r="H432" s="12" t="s">
        <v>111</v>
      </c>
      <c r="I432" s="12" t="s">
        <v>77</v>
      </c>
      <c r="J432" s="20">
        <v>71</v>
      </c>
      <c r="K432" s="19">
        <v>20</v>
      </c>
      <c r="L432" s="19" t="s">
        <v>101</v>
      </c>
      <c r="N432" s="12" t="s">
        <v>67</v>
      </c>
      <c r="Q432" s="18">
        <v>2</v>
      </c>
      <c r="R432" s="12" t="s">
        <v>950</v>
      </c>
      <c r="S432" s="12" t="s">
        <v>951</v>
      </c>
      <c r="T432" s="12" t="s">
        <v>952</v>
      </c>
      <c r="U432" s="12" t="s">
        <v>53</v>
      </c>
      <c r="V432" s="12" t="s">
        <v>107</v>
      </c>
      <c r="AB432" s="21">
        <v>40374.514513888891</v>
      </c>
      <c r="AC432" s="12" t="s">
        <v>53</v>
      </c>
    </row>
    <row r="433" spans="1:29" ht="25.5" hidden="1">
      <c r="A433" s="18">
        <v>476</v>
      </c>
      <c r="B433" s="12" t="s">
        <v>755</v>
      </c>
      <c r="C433" s="12">
        <v>164</v>
      </c>
      <c r="D433" s="12">
        <v>1</v>
      </c>
      <c r="E433" s="19" t="s">
        <v>101</v>
      </c>
      <c r="F433" s="19" t="s">
        <v>102</v>
      </c>
      <c r="G433" s="19" t="s">
        <v>82</v>
      </c>
      <c r="H433" s="12" t="s">
        <v>111</v>
      </c>
      <c r="I433" s="12" t="s">
        <v>77</v>
      </c>
      <c r="J433" s="20">
        <v>71</v>
      </c>
      <c r="K433" s="19">
        <v>20</v>
      </c>
      <c r="L433" s="19" t="s">
        <v>101</v>
      </c>
      <c r="M433" s="12">
        <v>332</v>
      </c>
      <c r="N433" s="12" t="s">
        <v>67</v>
      </c>
      <c r="Q433" s="18">
        <v>2</v>
      </c>
      <c r="R433" s="12" t="s">
        <v>950</v>
      </c>
      <c r="S433" s="12" t="s">
        <v>951</v>
      </c>
      <c r="T433" s="12" t="s">
        <v>1108</v>
      </c>
      <c r="U433" s="12" t="s">
        <v>53</v>
      </c>
      <c r="V433" s="12" t="s">
        <v>107</v>
      </c>
      <c r="AB433" s="21">
        <v>40374.581701388888</v>
      </c>
      <c r="AC433" s="12" t="s">
        <v>53</v>
      </c>
    </row>
    <row r="434" spans="1:29" ht="127.5" hidden="1">
      <c r="A434" s="18">
        <v>339</v>
      </c>
      <c r="B434" s="12" t="s">
        <v>755</v>
      </c>
      <c r="C434" s="12">
        <v>164</v>
      </c>
      <c r="D434" s="12">
        <v>1</v>
      </c>
      <c r="E434" s="19" t="s">
        <v>247</v>
      </c>
      <c r="F434" s="19" t="s">
        <v>248</v>
      </c>
      <c r="G434" s="19" t="s">
        <v>147</v>
      </c>
      <c r="H434" s="12" t="s">
        <v>49</v>
      </c>
      <c r="I434" s="12" t="s">
        <v>50</v>
      </c>
      <c r="J434" s="20">
        <v>80</v>
      </c>
      <c r="K434" s="19">
        <v>25</v>
      </c>
      <c r="L434" s="19" t="s">
        <v>247</v>
      </c>
      <c r="R434" s="12" t="s">
        <v>965</v>
      </c>
      <c r="S434" s="12" t="s">
        <v>966</v>
      </c>
      <c r="U434" s="12" t="s">
        <v>53</v>
      </c>
      <c r="V434" s="12" t="s">
        <v>85</v>
      </c>
      <c r="AB434" s="21">
        <v>40372.940659722219</v>
      </c>
      <c r="AC434" s="12" t="s">
        <v>53</v>
      </c>
    </row>
    <row r="435" spans="1:29" ht="127.5" hidden="1">
      <c r="A435" s="18">
        <v>483</v>
      </c>
      <c r="B435" s="12" t="s">
        <v>755</v>
      </c>
      <c r="C435" s="12">
        <v>164</v>
      </c>
      <c r="D435" s="12">
        <v>1</v>
      </c>
      <c r="E435" s="19" t="s">
        <v>247</v>
      </c>
      <c r="F435" s="19" t="s">
        <v>248</v>
      </c>
      <c r="G435" s="19" t="s">
        <v>147</v>
      </c>
      <c r="H435" s="12" t="s">
        <v>49</v>
      </c>
      <c r="I435" s="12" t="s">
        <v>50</v>
      </c>
      <c r="J435" s="20">
        <v>80</v>
      </c>
      <c r="K435" s="19">
        <v>25</v>
      </c>
      <c r="L435" s="19" t="s">
        <v>247</v>
      </c>
      <c r="M435" s="12">
        <v>339</v>
      </c>
      <c r="R435" s="12" t="s">
        <v>965</v>
      </c>
      <c r="S435" s="12" t="s">
        <v>966</v>
      </c>
      <c r="T435" s="12">
        <v>339</v>
      </c>
      <c r="U435" s="12" t="s">
        <v>53</v>
      </c>
      <c r="V435" s="12" t="s">
        <v>85</v>
      </c>
      <c r="AB435" s="21">
        <v>40372.940659722219</v>
      </c>
      <c r="AC435" s="12" t="s">
        <v>53</v>
      </c>
    </row>
    <row r="436" spans="1:29" ht="25.5" hidden="1">
      <c r="A436" s="18">
        <v>378</v>
      </c>
      <c r="B436" s="12" t="s">
        <v>755</v>
      </c>
      <c r="C436" s="12">
        <v>164</v>
      </c>
      <c r="D436" s="12">
        <v>1</v>
      </c>
      <c r="E436" s="19" t="s">
        <v>1042</v>
      </c>
      <c r="F436" s="19" t="s">
        <v>396</v>
      </c>
      <c r="G436" s="19" t="s">
        <v>621</v>
      </c>
      <c r="H436" s="12" t="s">
        <v>49</v>
      </c>
      <c r="I436" s="12" t="s">
        <v>50</v>
      </c>
      <c r="J436" s="20">
        <v>93</v>
      </c>
      <c r="K436" s="19">
        <v>51</v>
      </c>
      <c r="L436" s="19" t="s">
        <v>1042</v>
      </c>
      <c r="R436" s="12" t="s">
        <v>1047</v>
      </c>
      <c r="S436" s="12" t="s">
        <v>1048</v>
      </c>
      <c r="U436" s="12" t="s">
        <v>53</v>
      </c>
      <c r="V436" s="12" t="s">
        <v>85</v>
      </c>
      <c r="AB436" s="21">
        <v>40372.940659722219</v>
      </c>
      <c r="AC436" s="12" t="s">
        <v>53</v>
      </c>
    </row>
    <row r="437" spans="1:29" ht="25.5" hidden="1">
      <c r="A437" s="18">
        <v>522</v>
      </c>
      <c r="B437" s="12" t="s">
        <v>755</v>
      </c>
      <c r="C437" s="12">
        <v>164</v>
      </c>
      <c r="D437" s="12">
        <v>1</v>
      </c>
      <c r="E437" s="19" t="s">
        <v>1042</v>
      </c>
      <c r="F437" s="19" t="s">
        <v>396</v>
      </c>
      <c r="G437" s="19" t="s">
        <v>621</v>
      </c>
      <c r="H437" s="12" t="s">
        <v>49</v>
      </c>
      <c r="I437" s="12" t="s">
        <v>50</v>
      </c>
      <c r="J437" s="20">
        <v>93</v>
      </c>
      <c r="K437" s="19">
        <v>51</v>
      </c>
      <c r="L437" s="19" t="s">
        <v>1042</v>
      </c>
      <c r="M437" s="12">
        <v>378</v>
      </c>
      <c r="R437" s="12" t="s">
        <v>1047</v>
      </c>
      <c r="S437" s="12" t="s">
        <v>1048</v>
      </c>
      <c r="T437" s="12">
        <v>378</v>
      </c>
      <c r="U437" s="12" t="s">
        <v>53</v>
      </c>
      <c r="V437" s="12" t="s">
        <v>85</v>
      </c>
      <c r="AB437" s="21">
        <v>40372.940659722219</v>
      </c>
      <c r="AC437" s="12" t="s">
        <v>53</v>
      </c>
    </row>
    <row r="438" spans="1:29" ht="38.25" hidden="1">
      <c r="A438" s="18">
        <v>289</v>
      </c>
      <c r="B438" s="12" t="s">
        <v>755</v>
      </c>
      <c r="C438" s="12">
        <v>164</v>
      </c>
      <c r="D438" s="12">
        <v>1</v>
      </c>
      <c r="E438" s="19" t="s">
        <v>142</v>
      </c>
      <c r="F438" s="19" t="s">
        <v>143</v>
      </c>
      <c r="G438" s="19" t="s">
        <v>285</v>
      </c>
      <c r="H438" s="12" t="s">
        <v>49</v>
      </c>
      <c r="I438" s="12" t="s">
        <v>50</v>
      </c>
      <c r="J438" s="20">
        <v>24</v>
      </c>
      <c r="K438" s="19">
        <v>31</v>
      </c>
      <c r="L438" s="19" t="s">
        <v>142</v>
      </c>
      <c r="R438" s="12" t="s">
        <v>853</v>
      </c>
      <c r="S438" s="12" t="s">
        <v>774</v>
      </c>
      <c r="U438" s="12" t="s">
        <v>53</v>
      </c>
      <c r="V438" s="12" t="s">
        <v>85</v>
      </c>
      <c r="AB438" s="21">
        <v>40372.940659722219</v>
      </c>
      <c r="AC438" s="12" t="s">
        <v>53</v>
      </c>
    </row>
    <row r="439" spans="1:29" ht="38.25" hidden="1">
      <c r="A439" s="18">
        <v>433</v>
      </c>
      <c r="B439" s="12" t="s">
        <v>755</v>
      </c>
      <c r="C439" s="12">
        <v>164</v>
      </c>
      <c r="D439" s="12">
        <v>1</v>
      </c>
      <c r="E439" s="19" t="s">
        <v>142</v>
      </c>
      <c r="F439" s="19" t="s">
        <v>143</v>
      </c>
      <c r="G439" s="19" t="s">
        <v>285</v>
      </c>
      <c r="H439" s="12" t="s">
        <v>49</v>
      </c>
      <c r="I439" s="12" t="s">
        <v>50</v>
      </c>
      <c r="J439" s="20">
        <v>24</v>
      </c>
      <c r="K439" s="19">
        <v>31</v>
      </c>
      <c r="L439" s="19" t="s">
        <v>142</v>
      </c>
      <c r="M439" s="12">
        <v>289</v>
      </c>
      <c r="R439" s="12" t="s">
        <v>853</v>
      </c>
      <c r="S439" s="12" t="s">
        <v>774</v>
      </c>
      <c r="T439" s="12">
        <v>289</v>
      </c>
      <c r="U439" s="12" t="s">
        <v>53</v>
      </c>
      <c r="V439" s="12" t="s">
        <v>85</v>
      </c>
      <c r="AB439" s="21">
        <v>40372.940659722219</v>
      </c>
      <c r="AC439" s="12" t="s">
        <v>53</v>
      </c>
    </row>
    <row r="440" spans="1:29" ht="409.5">
      <c r="A440" s="18">
        <v>155</v>
      </c>
      <c r="B440" s="12" t="s">
        <v>464</v>
      </c>
      <c r="C440" s="12">
        <v>164</v>
      </c>
      <c r="D440" s="12">
        <v>1</v>
      </c>
      <c r="E440" s="19" t="s">
        <v>295</v>
      </c>
      <c r="F440" s="19" t="s">
        <v>296</v>
      </c>
      <c r="G440" s="19" t="s">
        <v>222</v>
      </c>
      <c r="H440" s="12" t="s">
        <v>49</v>
      </c>
      <c r="I440" s="12" t="s">
        <v>50</v>
      </c>
      <c r="J440" s="20">
        <v>42</v>
      </c>
      <c r="K440" s="19">
        <v>16</v>
      </c>
      <c r="L440" s="19" t="s">
        <v>295</v>
      </c>
      <c r="R440" s="12" t="s">
        <v>525</v>
      </c>
      <c r="S440" s="12" t="s">
        <v>526</v>
      </c>
      <c r="T440" s="12" t="s">
        <v>2420</v>
      </c>
      <c r="U440" s="12" t="s">
        <v>53</v>
      </c>
      <c r="V440" s="12" t="s">
        <v>54</v>
      </c>
      <c r="AB440" s="21">
        <v>40372.940659722219</v>
      </c>
      <c r="AC440" s="12" t="s">
        <v>53</v>
      </c>
    </row>
    <row r="441" spans="1:29" ht="25.5">
      <c r="A441" s="18">
        <v>169</v>
      </c>
      <c r="B441" s="12" t="s">
        <v>464</v>
      </c>
      <c r="C441" s="12">
        <v>164</v>
      </c>
      <c r="D441" s="12">
        <v>1</v>
      </c>
      <c r="E441" s="19" t="s">
        <v>295</v>
      </c>
      <c r="F441" s="19" t="s">
        <v>296</v>
      </c>
      <c r="G441" s="19" t="s">
        <v>55</v>
      </c>
      <c r="H441" s="12" t="s">
        <v>49</v>
      </c>
      <c r="I441" s="12" t="s">
        <v>50</v>
      </c>
      <c r="J441" s="20">
        <v>42</v>
      </c>
      <c r="K441" s="19">
        <v>7</v>
      </c>
      <c r="L441" s="19" t="s">
        <v>295</v>
      </c>
      <c r="R441" s="12" t="s">
        <v>550</v>
      </c>
      <c r="S441" s="12" t="s">
        <v>551</v>
      </c>
      <c r="T441" s="29" t="s">
        <v>2423</v>
      </c>
      <c r="U441" s="12" t="s">
        <v>53</v>
      </c>
      <c r="V441" s="12" t="s">
        <v>54</v>
      </c>
      <c r="AB441" s="21">
        <v>40372.940659722219</v>
      </c>
      <c r="AC441" s="12" t="s">
        <v>53</v>
      </c>
    </row>
    <row r="442" spans="1:29" ht="127.5" hidden="1">
      <c r="A442" s="18">
        <v>302</v>
      </c>
      <c r="B442" s="12" t="s">
        <v>755</v>
      </c>
      <c r="C442" s="12">
        <v>164</v>
      </c>
      <c r="D442" s="12">
        <v>1</v>
      </c>
      <c r="E442" s="19" t="s">
        <v>883</v>
      </c>
      <c r="F442" s="19" t="s">
        <v>81</v>
      </c>
      <c r="G442" s="19" t="s">
        <v>167</v>
      </c>
      <c r="H442" s="12" t="s">
        <v>49</v>
      </c>
      <c r="I442" s="12" t="s">
        <v>50</v>
      </c>
      <c r="J442" s="20">
        <v>32</v>
      </c>
      <c r="K442" s="19">
        <v>27</v>
      </c>
      <c r="L442" s="19" t="s">
        <v>883</v>
      </c>
      <c r="R442" s="12" t="s">
        <v>886</v>
      </c>
      <c r="S442" s="12" t="s">
        <v>782</v>
      </c>
      <c r="U442" s="12" t="s">
        <v>53</v>
      </c>
      <c r="V442" s="12" t="s">
        <v>85</v>
      </c>
      <c r="AB442" s="21">
        <v>40372.940659722219</v>
      </c>
      <c r="AC442" s="12" t="s">
        <v>53</v>
      </c>
    </row>
    <row r="443" spans="1:29" ht="127.5" hidden="1">
      <c r="A443" s="18">
        <v>446</v>
      </c>
      <c r="B443" s="12" t="s">
        <v>755</v>
      </c>
      <c r="C443" s="12">
        <v>164</v>
      </c>
      <c r="D443" s="12">
        <v>1</v>
      </c>
      <c r="E443" s="19" t="s">
        <v>883</v>
      </c>
      <c r="F443" s="19" t="s">
        <v>81</v>
      </c>
      <c r="G443" s="19" t="s">
        <v>167</v>
      </c>
      <c r="H443" s="12" t="s">
        <v>49</v>
      </c>
      <c r="I443" s="12" t="s">
        <v>50</v>
      </c>
      <c r="J443" s="20">
        <v>32</v>
      </c>
      <c r="K443" s="19">
        <v>27</v>
      </c>
      <c r="L443" s="19" t="s">
        <v>883</v>
      </c>
      <c r="M443" s="12">
        <v>302</v>
      </c>
      <c r="R443" s="12" t="s">
        <v>886</v>
      </c>
      <c r="S443" s="12" t="s">
        <v>782</v>
      </c>
      <c r="T443" s="12">
        <v>302</v>
      </c>
      <c r="U443" s="12" t="s">
        <v>53</v>
      </c>
      <c r="V443" s="12" t="s">
        <v>85</v>
      </c>
      <c r="AB443" s="21">
        <v>40372.940659722219</v>
      </c>
      <c r="AC443" s="12" t="s">
        <v>53</v>
      </c>
    </row>
    <row r="444" spans="1:29" ht="25.5">
      <c r="A444" s="18">
        <v>170</v>
      </c>
      <c r="B444" s="12" t="s">
        <v>464</v>
      </c>
      <c r="C444" s="12">
        <v>164</v>
      </c>
      <c r="D444" s="12">
        <v>1</v>
      </c>
      <c r="E444" s="19" t="s">
        <v>295</v>
      </c>
      <c r="F444" s="19" t="s">
        <v>296</v>
      </c>
      <c r="G444" s="19" t="s">
        <v>58</v>
      </c>
      <c r="H444" s="12" t="s">
        <v>49</v>
      </c>
      <c r="I444" s="12" t="s">
        <v>50</v>
      </c>
      <c r="J444" s="20">
        <v>42</v>
      </c>
      <c r="K444" s="19">
        <v>8</v>
      </c>
      <c r="L444" s="19" t="s">
        <v>295</v>
      </c>
      <c r="R444" s="12" t="s">
        <v>552</v>
      </c>
      <c r="S444" s="12" t="s">
        <v>551</v>
      </c>
      <c r="T444" s="29" t="s">
        <v>2424</v>
      </c>
      <c r="U444" s="12" t="s">
        <v>53</v>
      </c>
      <c r="V444" s="12" t="s">
        <v>54</v>
      </c>
      <c r="AB444" s="21">
        <v>40372.940659722219</v>
      </c>
      <c r="AC444" s="12" t="s">
        <v>53</v>
      </c>
    </row>
    <row r="445" spans="1:29" ht="25.5">
      <c r="A445" s="18">
        <v>217</v>
      </c>
      <c r="B445" s="12" t="s">
        <v>634</v>
      </c>
      <c r="C445" s="12">
        <v>164</v>
      </c>
      <c r="D445" s="12">
        <v>1</v>
      </c>
      <c r="E445" s="19" t="s">
        <v>295</v>
      </c>
      <c r="F445" s="19" t="s">
        <v>296</v>
      </c>
      <c r="G445" s="19" t="s">
        <v>110</v>
      </c>
      <c r="H445" s="12" t="s">
        <v>49</v>
      </c>
      <c r="I445" s="12" t="s">
        <v>50</v>
      </c>
      <c r="J445" s="20">
        <v>42</v>
      </c>
      <c r="K445" s="19">
        <v>6</v>
      </c>
      <c r="L445" s="19" t="s">
        <v>295</v>
      </c>
      <c r="R445" s="12" t="s">
        <v>648</v>
      </c>
      <c r="S445" s="12" t="s">
        <v>649</v>
      </c>
      <c r="T445" s="12" t="s">
        <v>2487</v>
      </c>
      <c r="U445" s="12" t="s">
        <v>53</v>
      </c>
      <c r="V445" s="12" t="s">
        <v>54</v>
      </c>
      <c r="AB445" s="21">
        <v>40372.940659722219</v>
      </c>
      <c r="AC445" s="12" t="s">
        <v>53</v>
      </c>
    </row>
    <row r="446" spans="1:29" ht="76.5" hidden="1">
      <c r="A446" s="18">
        <v>369</v>
      </c>
      <c r="B446" s="12" t="s">
        <v>755</v>
      </c>
      <c r="C446" s="12">
        <v>164</v>
      </c>
      <c r="D446" s="12">
        <v>1</v>
      </c>
      <c r="E446" s="19" t="s">
        <v>1027</v>
      </c>
      <c r="F446" s="19" t="s">
        <v>1028</v>
      </c>
      <c r="G446" s="19" t="s">
        <v>222</v>
      </c>
      <c r="H446" s="12" t="s">
        <v>49</v>
      </c>
      <c r="I446" s="12" t="s">
        <v>50</v>
      </c>
      <c r="J446" s="20">
        <v>84</v>
      </c>
      <c r="K446" s="19">
        <v>16</v>
      </c>
      <c r="L446" s="19" t="s">
        <v>1027</v>
      </c>
      <c r="R446" s="12" t="s">
        <v>1029</v>
      </c>
      <c r="S446" s="12" t="s">
        <v>392</v>
      </c>
      <c r="U446" s="12" t="s">
        <v>53</v>
      </c>
      <c r="V446" s="12" t="s">
        <v>85</v>
      </c>
      <c r="AB446" s="21">
        <v>40372.940659722219</v>
      </c>
      <c r="AC446" s="12" t="s">
        <v>53</v>
      </c>
    </row>
    <row r="447" spans="1:29" ht="76.5" hidden="1">
      <c r="A447" s="18">
        <v>513</v>
      </c>
      <c r="B447" s="12" t="s">
        <v>755</v>
      </c>
      <c r="C447" s="12">
        <v>164</v>
      </c>
      <c r="D447" s="12">
        <v>1</v>
      </c>
      <c r="E447" s="19" t="s">
        <v>1027</v>
      </c>
      <c r="F447" s="19" t="s">
        <v>1028</v>
      </c>
      <c r="G447" s="19" t="s">
        <v>222</v>
      </c>
      <c r="H447" s="12" t="s">
        <v>49</v>
      </c>
      <c r="I447" s="12" t="s">
        <v>50</v>
      </c>
      <c r="J447" s="20">
        <v>84</v>
      </c>
      <c r="K447" s="19">
        <v>16</v>
      </c>
      <c r="L447" s="19" t="s">
        <v>1027</v>
      </c>
      <c r="M447" s="12">
        <v>369</v>
      </c>
      <c r="R447" s="12" t="s">
        <v>1029</v>
      </c>
      <c r="S447" s="12" t="s">
        <v>392</v>
      </c>
      <c r="T447" s="12">
        <v>369</v>
      </c>
      <c r="U447" s="12" t="s">
        <v>53</v>
      </c>
      <c r="V447" s="12" t="s">
        <v>85</v>
      </c>
      <c r="AB447" s="21">
        <v>40372.940659722219</v>
      </c>
      <c r="AC447" s="12" t="s">
        <v>53</v>
      </c>
    </row>
    <row r="448" spans="1:29" ht="63.75" hidden="1">
      <c r="A448" s="18">
        <v>299</v>
      </c>
      <c r="B448" s="12" t="s">
        <v>755</v>
      </c>
      <c r="C448" s="12">
        <v>164</v>
      </c>
      <c r="D448" s="12">
        <v>1</v>
      </c>
      <c r="E448" s="19" t="s">
        <v>876</v>
      </c>
      <c r="F448" s="19" t="s">
        <v>122</v>
      </c>
      <c r="G448" s="19" t="s">
        <v>47</v>
      </c>
      <c r="H448" s="12" t="s">
        <v>49</v>
      </c>
      <c r="I448" s="12" t="s">
        <v>50</v>
      </c>
      <c r="J448" s="20">
        <v>29</v>
      </c>
      <c r="K448" s="19">
        <v>2</v>
      </c>
      <c r="L448" s="19" t="s">
        <v>876</v>
      </c>
      <c r="N448" s="12" t="s">
        <v>67</v>
      </c>
      <c r="Q448" s="18">
        <v>2</v>
      </c>
      <c r="R448" s="12" t="s">
        <v>877</v>
      </c>
      <c r="S448" s="12" t="s">
        <v>878</v>
      </c>
      <c r="T448" s="12" t="s">
        <v>879</v>
      </c>
      <c r="U448" s="12" t="s">
        <v>53</v>
      </c>
      <c r="V448" s="12" t="s">
        <v>107</v>
      </c>
      <c r="AB448" s="21">
        <v>40374.458078703705</v>
      </c>
      <c r="AC448" s="12" t="s">
        <v>53</v>
      </c>
    </row>
    <row r="449" spans="1:29" ht="38.25" hidden="1">
      <c r="A449" s="18">
        <v>443</v>
      </c>
      <c r="B449" s="12" t="s">
        <v>755</v>
      </c>
      <c r="C449" s="12">
        <v>164</v>
      </c>
      <c r="D449" s="12">
        <v>1</v>
      </c>
      <c r="E449" s="19" t="s">
        <v>876</v>
      </c>
      <c r="F449" s="19" t="s">
        <v>122</v>
      </c>
      <c r="G449" s="19" t="s">
        <v>47</v>
      </c>
      <c r="H449" s="12" t="s">
        <v>49</v>
      </c>
      <c r="I449" s="12" t="s">
        <v>50</v>
      </c>
      <c r="J449" s="20">
        <v>29</v>
      </c>
      <c r="K449" s="19">
        <v>2</v>
      </c>
      <c r="L449" s="19" t="s">
        <v>876</v>
      </c>
      <c r="M449" s="12">
        <v>299</v>
      </c>
      <c r="N449" s="12" t="s">
        <v>67</v>
      </c>
      <c r="Q449" s="18">
        <v>2</v>
      </c>
      <c r="R449" s="12" t="s">
        <v>877</v>
      </c>
      <c r="S449" s="12" t="s">
        <v>878</v>
      </c>
      <c r="T449" s="12" t="s">
        <v>1100</v>
      </c>
      <c r="U449" s="12" t="s">
        <v>53</v>
      </c>
      <c r="V449" s="12" t="s">
        <v>107</v>
      </c>
      <c r="AB449" s="21">
        <v>40374.458449074074</v>
      </c>
      <c r="AC449" s="12" t="s">
        <v>53</v>
      </c>
    </row>
    <row r="450" spans="1:29" ht="25.5" hidden="1">
      <c r="A450" s="18">
        <v>385</v>
      </c>
      <c r="B450" s="12" t="s">
        <v>755</v>
      </c>
      <c r="C450" s="12">
        <v>164</v>
      </c>
      <c r="D450" s="12">
        <v>1</v>
      </c>
      <c r="E450" s="19" t="s">
        <v>1062</v>
      </c>
      <c r="F450" s="19" t="s">
        <v>275</v>
      </c>
      <c r="G450" s="19" t="s">
        <v>785</v>
      </c>
      <c r="H450" s="12" t="s">
        <v>49</v>
      </c>
      <c r="I450" s="12" t="s">
        <v>50</v>
      </c>
      <c r="J450" s="20">
        <v>95</v>
      </c>
      <c r="K450" s="19">
        <v>54</v>
      </c>
      <c r="L450" s="19" t="s">
        <v>1062</v>
      </c>
      <c r="R450" s="12" t="s">
        <v>1063</v>
      </c>
      <c r="S450" s="12" t="s">
        <v>1064</v>
      </c>
      <c r="U450" s="12" t="s">
        <v>53</v>
      </c>
      <c r="V450" s="12" t="s">
        <v>85</v>
      </c>
      <c r="AB450" s="21">
        <v>40372.940659722219</v>
      </c>
      <c r="AC450" s="12" t="s">
        <v>53</v>
      </c>
    </row>
    <row r="451" spans="1:29" ht="25.5" hidden="1">
      <c r="A451" s="18">
        <v>529</v>
      </c>
      <c r="B451" s="12" t="s">
        <v>755</v>
      </c>
      <c r="C451" s="12">
        <v>164</v>
      </c>
      <c r="D451" s="12">
        <v>1</v>
      </c>
      <c r="E451" s="19" t="s">
        <v>1062</v>
      </c>
      <c r="F451" s="19" t="s">
        <v>275</v>
      </c>
      <c r="G451" s="19" t="s">
        <v>785</v>
      </c>
      <c r="H451" s="12" t="s">
        <v>49</v>
      </c>
      <c r="I451" s="12" t="s">
        <v>50</v>
      </c>
      <c r="J451" s="20">
        <v>95</v>
      </c>
      <c r="K451" s="19">
        <v>54</v>
      </c>
      <c r="L451" s="19" t="s">
        <v>1062</v>
      </c>
      <c r="M451" s="12">
        <v>385</v>
      </c>
      <c r="R451" s="12" t="s">
        <v>1063</v>
      </c>
      <c r="S451" s="12" t="s">
        <v>1064</v>
      </c>
      <c r="T451" s="12">
        <v>385</v>
      </c>
      <c r="U451" s="12" t="s">
        <v>53</v>
      </c>
      <c r="V451" s="12" t="s">
        <v>85</v>
      </c>
      <c r="AB451" s="21">
        <v>40372.940659722219</v>
      </c>
      <c r="AC451" s="12" t="s">
        <v>53</v>
      </c>
    </row>
    <row r="452" spans="1:29" ht="63.75" hidden="1">
      <c r="A452" s="18">
        <v>380</v>
      </c>
      <c r="B452" s="12" t="s">
        <v>755</v>
      </c>
      <c r="C452" s="12">
        <v>164</v>
      </c>
      <c r="D452" s="12">
        <v>1</v>
      </c>
      <c r="E452" s="19" t="s">
        <v>1042</v>
      </c>
      <c r="F452" s="19" t="s">
        <v>271</v>
      </c>
      <c r="G452" s="19" t="s">
        <v>55</v>
      </c>
      <c r="H452" s="12" t="s">
        <v>49</v>
      </c>
      <c r="I452" s="12" t="s">
        <v>50</v>
      </c>
      <c r="J452" s="20">
        <v>94</v>
      </c>
      <c r="K452" s="19">
        <v>7</v>
      </c>
      <c r="L452" s="19" t="s">
        <v>1042</v>
      </c>
      <c r="R452" s="12" t="s">
        <v>1051</v>
      </c>
      <c r="S452" s="12" t="s">
        <v>1052</v>
      </c>
      <c r="U452" s="12" t="s">
        <v>53</v>
      </c>
      <c r="V452" s="12" t="s">
        <v>85</v>
      </c>
      <c r="AB452" s="21">
        <v>40372.940659722219</v>
      </c>
      <c r="AC452" s="12" t="s">
        <v>53</v>
      </c>
    </row>
    <row r="453" spans="1:29" ht="63.75" hidden="1">
      <c r="A453" s="18">
        <v>524</v>
      </c>
      <c r="B453" s="12" t="s">
        <v>755</v>
      </c>
      <c r="C453" s="12">
        <v>164</v>
      </c>
      <c r="D453" s="12">
        <v>1</v>
      </c>
      <c r="E453" s="19" t="s">
        <v>1042</v>
      </c>
      <c r="F453" s="19" t="s">
        <v>271</v>
      </c>
      <c r="G453" s="19" t="s">
        <v>55</v>
      </c>
      <c r="H453" s="12" t="s">
        <v>49</v>
      </c>
      <c r="I453" s="12" t="s">
        <v>50</v>
      </c>
      <c r="J453" s="20">
        <v>94</v>
      </c>
      <c r="K453" s="19">
        <v>7</v>
      </c>
      <c r="L453" s="19" t="s">
        <v>1042</v>
      </c>
      <c r="M453" s="12">
        <v>380</v>
      </c>
      <c r="R453" s="12" t="s">
        <v>1051</v>
      </c>
      <c r="S453" s="12" t="s">
        <v>1052</v>
      </c>
      <c r="T453" s="12">
        <v>380</v>
      </c>
      <c r="U453" s="12" t="s">
        <v>53</v>
      </c>
      <c r="V453" s="12" t="s">
        <v>85</v>
      </c>
      <c r="AB453" s="21">
        <v>40372.940659722219</v>
      </c>
      <c r="AC453" s="12" t="s">
        <v>53</v>
      </c>
    </row>
    <row r="454" spans="1:29" ht="89.25" hidden="1">
      <c r="A454" s="18">
        <v>359</v>
      </c>
      <c r="B454" s="12" t="s">
        <v>755</v>
      </c>
      <c r="C454" s="12">
        <v>164</v>
      </c>
      <c r="D454" s="12">
        <v>1</v>
      </c>
      <c r="E454" s="19" t="s">
        <v>254</v>
      </c>
      <c r="F454" s="19" t="s">
        <v>255</v>
      </c>
      <c r="G454" s="19" t="s">
        <v>163</v>
      </c>
      <c r="H454" s="12" t="s">
        <v>49</v>
      </c>
      <c r="I454" s="12" t="s">
        <v>50</v>
      </c>
      <c r="J454" s="20">
        <v>81</v>
      </c>
      <c r="K454" s="19">
        <v>48</v>
      </c>
      <c r="L454" s="19" t="s">
        <v>254</v>
      </c>
      <c r="R454" s="12" t="s">
        <v>1009</v>
      </c>
      <c r="S454" s="12" t="s">
        <v>1010</v>
      </c>
      <c r="U454" s="12" t="s">
        <v>53</v>
      </c>
      <c r="V454" s="12" t="s">
        <v>85</v>
      </c>
      <c r="AB454" s="21">
        <v>40372.940659722219</v>
      </c>
      <c r="AC454" s="12" t="s">
        <v>53</v>
      </c>
    </row>
    <row r="455" spans="1:29" ht="89.25" hidden="1">
      <c r="A455" s="18">
        <v>503</v>
      </c>
      <c r="B455" s="12" t="s">
        <v>755</v>
      </c>
      <c r="C455" s="12">
        <v>164</v>
      </c>
      <c r="D455" s="12">
        <v>1</v>
      </c>
      <c r="E455" s="19" t="s">
        <v>254</v>
      </c>
      <c r="F455" s="19" t="s">
        <v>255</v>
      </c>
      <c r="G455" s="19" t="s">
        <v>163</v>
      </c>
      <c r="H455" s="12" t="s">
        <v>49</v>
      </c>
      <c r="I455" s="12" t="s">
        <v>50</v>
      </c>
      <c r="J455" s="20">
        <v>81</v>
      </c>
      <c r="K455" s="19">
        <v>48</v>
      </c>
      <c r="L455" s="19" t="s">
        <v>254</v>
      </c>
      <c r="M455" s="12">
        <v>359</v>
      </c>
      <c r="R455" s="12" t="s">
        <v>1009</v>
      </c>
      <c r="S455" s="12" t="s">
        <v>1010</v>
      </c>
      <c r="T455" s="12">
        <v>359</v>
      </c>
      <c r="U455" s="12" t="s">
        <v>53</v>
      </c>
      <c r="V455" s="12" t="s">
        <v>85</v>
      </c>
      <c r="AB455" s="21">
        <v>40372.940659722219</v>
      </c>
      <c r="AC455" s="12" t="s">
        <v>53</v>
      </c>
    </row>
    <row r="456" spans="1:29" ht="102" hidden="1">
      <c r="A456" s="18">
        <v>348</v>
      </c>
      <c r="B456" s="12" t="s">
        <v>755</v>
      </c>
      <c r="C456" s="12">
        <v>164</v>
      </c>
      <c r="D456" s="12">
        <v>1</v>
      </c>
      <c r="E456" s="19" t="s">
        <v>447</v>
      </c>
      <c r="F456" s="19" t="s">
        <v>248</v>
      </c>
      <c r="G456" s="19" t="s">
        <v>151</v>
      </c>
      <c r="H456" s="12" t="s">
        <v>49</v>
      </c>
      <c r="I456" s="12" t="s">
        <v>50</v>
      </c>
      <c r="J456" s="20">
        <v>80</v>
      </c>
      <c r="K456" s="19">
        <v>12</v>
      </c>
      <c r="L456" s="19" t="s">
        <v>447</v>
      </c>
      <c r="R456" s="12" t="s">
        <v>986</v>
      </c>
      <c r="S456" s="12" t="s">
        <v>987</v>
      </c>
      <c r="U456" s="12" t="s">
        <v>53</v>
      </c>
      <c r="V456" s="12" t="s">
        <v>85</v>
      </c>
      <c r="AB456" s="21">
        <v>40372.940659722219</v>
      </c>
      <c r="AC456" s="12" t="s">
        <v>53</v>
      </c>
    </row>
    <row r="457" spans="1:29" ht="102" hidden="1">
      <c r="A457" s="18">
        <v>492</v>
      </c>
      <c r="B457" s="12" t="s">
        <v>755</v>
      </c>
      <c r="C457" s="12">
        <v>164</v>
      </c>
      <c r="D457" s="12">
        <v>1</v>
      </c>
      <c r="E457" s="19" t="s">
        <v>447</v>
      </c>
      <c r="F457" s="19" t="s">
        <v>248</v>
      </c>
      <c r="G457" s="19" t="s">
        <v>151</v>
      </c>
      <c r="H457" s="12" t="s">
        <v>49</v>
      </c>
      <c r="I457" s="12" t="s">
        <v>50</v>
      </c>
      <c r="J457" s="20">
        <v>80</v>
      </c>
      <c r="K457" s="19">
        <v>12</v>
      </c>
      <c r="L457" s="19" t="s">
        <v>447</v>
      </c>
      <c r="M457" s="12">
        <v>348</v>
      </c>
      <c r="R457" s="12" t="s">
        <v>986</v>
      </c>
      <c r="S457" s="12" t="s">
        <v>987</v>
      </c>
      <c r="T457" s="12">
        <v>348</v>
      </c>
      <c r="U457" s="12" t="s">
        <v>53</v>
      </c>
      <c r="V457" s="12" t="s">
        <v>85</v>
      </c>
      <c r="AB457" s="21">
        <v>40372.940659722219</v>
      </c>
      <c r="AC457" s="12" t="s">
        <v>53</v>
      </c>
    </row>
    <row r="458" spans="1:29" ht="38.25" hidden="1">
      <c r="A458" s="18">
        <v>368</v>
      </c>
      <c r="B458" s="12" t="s">
        <v>755</v>
      </c>
      <c r="C458" s="12">
        <v>164</v>
      </c>
      <c r="D458" s="12">
        <v>1</v>
      </c>
      <c r="E458" s="19" t="s">
        <v>259</v>
      </c>
      <c r="F458" s="19" t="s">
        <v>260</v>
      </c>
      <c r="G458" s="19" t="s">
        <v>82</v>
      </c>
      <c r="H458" s="12" t="s">
        <v>49</v>
      </c>
      <c r="I458" s="12" t="s">
        <v>50</v>
      </c>
      <c r="J458" s="20">
        <v>82</v>
      </c>
      <c r="K458" s="19">
        <v>20</v>
      </c>
      <c r="L458" s="19" t="s">
        <v>259</v>
      </c>
      <c r="R458" s="12" t="s">
        <v>1026</v>
      </c>
      <c r="S458" s="12" t="s">
        <v>392</v>
      </c>
      <c r="U458" s="12" t="s">
        <v>53</v>
      </c>
      <c r="V458" s="12" t="s">
        <v>85</v>
      </c>
      <c r="AB458" s="21">
        <v>40372.940659722219</v>
      </c>
      <c r="AC458" s="12" t="s">
        <v>53</v>
      </c>
    </row>
    <row r="459" spans="1:29" ht="38.25" hidden="1">
      <c r="A459" s="18">
        <v>512</v>
      </c>
      <c r="B459" s="12" t="s">
        <v>755</v>
      </c>
      <c r="C459" s="12">
        <v>164</v>
      </c>
      <c r="D459" s="12">
        <v>1</v>
      </c>
      <c r="E459" s="19" t="s">
        <v>259</v>
      </c>
      <c r="F459" s="19" t="s">
        <v>260</v>
      </c>
      <c r="G459" s="19" t="s">
        <v>82</v>
      </c>
      <c r="H459" s="12" t="s">
        <v>49</v>
      </c>
      <c r="I459" s="12" t="s">
        <v>50</v>
      </c>
      <c r="J459" s="20">
        <v>82</v>
      </c>
      <c r="K459" s="19">
        <v>20</v>
      </c>
      <c r="L459" s="19" t="s">
        <v>259</v>
      </c>
      <c r="M459" s="12">
        <v>368</v>
      </c>
      <c r="R459" s="12" t="s">
        <v>1026</v>
      </c>
      <c r="S459" s="12" t="s">
        <v>392</v>
      </c>
      <c r="T459" s="12">
        <v>368</v>
      </c>
      <c r="U459" s="12" t="s">
        <v>53</v>
      </c>
      <c r="V459" s="12" t="s">
        <v>85</v>
      </c>
      <c r="AB459" s="21">
        <v>40372.940659722219</v>
      </c>
      <c r="AC459" s="12" t="s">
        <v>53</v>
      </c>
    </row>
    <row r="460" spans="1:29" ht="38.25" hidden="1">
      <c r="A460" s="18">
        <v>301</v>
      </c>
      <c r="B460" s="12" t="s">
        <v>755</v>
      </c>
      <c r="C460" s="12">
        <v>164</v>
      </c>
      <c r="D460" s="12">
        <v>1</v>
      </c>
      <c r="E460" s="19" t="s">
        <v>883</v>
      </c>
      <c r="F460" s="19" t="s">
        <v>81</v>
      </c>
      <c r="G460" s="19" t="s">
        <v>58</v>
      </c>
      <c r="H460" s="12" t="s">
        <v>49</v>
      </c>
      <c r="I460" s="12" t="s">
        <v>50</v>
      </c>
      <c r="J460" s="20">
        <v>32</v>
      </c>
      <c r="K460" s="19">
        <v>8</v>
      </c>
      <c r="L460" s="19" t="s">
        <v>883</v>
      </c>
      <c r="R460" s="12" t="s">
        <v>884</v>
      </c>
      <c r="S460" s="12" t="s">
        <v>885</v>
      </c>
      <c r="U460" s="12" t="s">
        <v>53</v>
      </c>
      <c r="V460" s="12" t="s">
        <v>85</v>
      </c>
      <c r="AB460" s="21">
        <v>40372.940659722219</v>
      </c>
      <c r="AC460" s="12" t="s">
        <v>53</v>
      </c>
    </row>
    <row r="461" spans="1:29" ht="38.25" hidden="1">
      <c r="A461" s="18">
        <v>445</v>
      </c>
      <c r="B461" s="12" t="s">
        <v>755</v>
      </c>
      <c r="C461" s="12">
        <v>164</v>
      </c>
      <c r="D461" s="12">
        <v>1</v>
      </c>
      <c r="E461" s="19" t="s">
        <v>883</v>
      </c>
      <c r="F461" s="19" t="s">
        <v>81</v>
      </c>
      <c r="G461" s="19" t="s">
        <v>58</v>
      </c>
      <c r="H461" s="12" t="s">
        <v>49</v>
      </c>
      <c r="I461" s="12" t="s">
        <v>50</v>
      </c>
      <c r="J461" s="20">
        <v>32</v>
      </c>
      <c r="K461" s="19">
        <v>8</v>
      </c>
      <c r="L461" s="19" t="s">
        <v>883</v>
      </c>
      <c r="M461" s="12">
        <v>301</v>
      </c>
      <c r="R461" s="12" t="s">
        <v>884</v>
      </c>
      <c r="S461" s="12" t="s">
        <v>885</v>
      </c>
      <c r="T461" s="12">
        <v>301</v>
      </c>
      <c r="U461" s="12" t="s">
        <v>53</v>
      </c>
      <c r="V461" s="12" t="s">
        <v>85</v>
      </c>
      <c r="AB461" s="21">
        <v>40372.940659722219</v>
      </c>
      <c r="AC461" s="12" t="s">
        <v>53</v>
      </c>
    </row>
    <row r="462" spans="1:29" ht="114.75" hidden="1">
      <c r="A462" s="18">
        <v>314</v>
      </c>
      <c r="B462" s="12" t="s">
        <v>755</v>
      </c>
      <c r="C462" s="12">
        <v>164</v>
      </c>
      <c r="D462" s="12">
        <v>1</v>
      </c>
      <c r="E462" s="19" t="s">
        <v>166</v>
      </c>
      <c r="F462" s="19" t="s">
        <v>48</v>
      </c>
      <c r="G462" s="19" t="s">
        <v>338</v>
      </c>
      <c r="H462" s="12" t="s">
        <v>49</v>
      </c>
      <c r="I462" s="12" t="s">
        <v>50</v>
      </c>
      <c r="J462" s="20">
        <v>36</v>
      </c>
      <c r="K462" s="19">
        <v>17</v>
      </c>
      <c r="L462" s="19" t="s">
        <v>166</v>
      </c>
      <c r="M462" s="12">
        <v>316</v>
      </c>
      <c r="R462" s="12" t="s">
        <v>914</v>
      </c>
      <c r="S462" s="12" t="s">
        <v>915</v>
      </c>
      <c r="T462" s="12">
        <v>316</v>
      </c>
      <c r="U462" s="12" t="s">
        <v>91</v>
      </c>
      <c r="V462" s="12" t="s">
        <v>91</v>
      </c>
      <c r="X462" s="12" t="s">
        <v>1928</v>
      </c>
      <c r="AB462" s="21">
        <v>40374.910370370373</v>
      </c>
      <c r="AC462" s="12" t="s">
        <v>91</v>
      </c>
    </row>
    <row r="463" spans="1:29" ht="114.75" hidden="1">
      <c r="A463" s="18">
        <v>458</v>
      </c>
      <c r="B463" s="12" t="s">
        <v>755</v>
      </c>
      <c r="C463" s="12">
        <v>164</v>
      </c>
      <c r="D463" s="12">
        <v>1</v>
      </c>
      <c r="E463" s="19" t="s">
        <v>166</v>
      </c>
      <c r="F463" s="19" t="s">
        <v>48</v>
      </c>
      <c r="G463" s="19" t="s">
        <v>338</v>
      </c>
      <c r="H463" s="12" t="s">
        <v>49</v>
      </c>
      <c r="I463" s="12" t="s">
        <v>50</v>
      </c>
      <c r="J463" s="20">
        <v>36</v>
      </c>
      <c r="K463" s="19">
        <v>17</v>
      </c>
      <c r="L463" s="19" t="s">
        <v>166</v>
      </c>
      <c r="R463" s="12" t="s">
        <v>914</v>
      </c>
      <c r="S463" s="12" t="s">
        <v>915</v>
      </c>
      <c r="U463" s="12" t="s">
        <v>53</v>
      </c>
      <c r="V463" s="12" t="s">
        <v>438</v>
      </c>
      <c r="AB463" s="21">
        <v>40372.940659722219</v>
      </c>
      <c r="AC463" s="12" t="s">
        <v>53</v>
      </c>
    </row>
    <row r="464" spans="1:29" ht="25.5" hidden="1">
      <c r="A464" s="18">
        <v>313</v>
      </c>
      <c r="B464" s="12" t="s">
        <v>755</v>
      </c>
      <c r="C464" s="12">
        <v>164</v>
      </c>
      <c r="D464" s="12">
        <v>1</v>
      </c>
      <c r="E464" s="19" t="s">
        <v>911</v>
      </c>
      <c r="F464" s="19" t="s">
        <v>48</v>
      </c>
      <c r="G464" s="19" t="s">
        <v>58</v>
      </c>
      <c r="H464" s="12" t="s">
        <v>111</v>
      </c>
      <c r="I464" s="12" t="s">
        <v>77</v>
      </c>
      <c r="J464" s="20">
        <v>36</v>
      </c>
      <c r="K464" s="19">
        <v>8</v>
      </c>
      <c r="L464" s="19" t="s">
        <v>911</v>
      </c>
      <c r="R464" s="12" t="s">
        <v>912</v>
      </c>
      <c r="S464" s="12" t="s">
        <v>913</v>
      </c>
      <c r="U464" s="12" t="s">
        <v>53</v>
      </c>
      <c r="V464" s="12" t="s">
        <v>54</v>
      </c>
      <c r="AB464" s="21">
        <v>40372.940659722219</v>
      </c>
      <c r="AC464" s="12" t="s">
        <v>53</v>
      </c>
    </row>
    <row r="465" spans="1:29" ht="25.5" hidden="1">
      <c r="A465" s="18">
        <v>457</v>
      </c>
      <c r="B465" s="12" t="s">
        <v>755</v>
      </c>
      <c r="C465" s="12">
        <v>164</v>
      </c>
      <c r="D465" s="12">
        <v>1</v>
      </c>
      <c r="E465" s="19" t="s">
        <v>911</v>
      </c>
      <c r="F465" s="19" t="s">
        <v>48</v>
      </c>
      <c r="G465" s="19" t="s">
        <v>58</v>
      </c>
      <c r="H465" s="12" t="s">
        <v>111</v>
      </c>
      <c r="I465" s="12" t="s">
        <v>77</v>
      </c>
      <c r="J465" s="20">
        <v>36</v>
      </c>
      <c r="K465" s="19">
        <v>8</v>
      </c>
      <c r="L465" s="19" t="s">
        <v>911</v>
      </c>
      <c r="M465" s="12">
        <v>313</v>
      </c>
      <c r="R465" s="12" t="s">
        <v>912</v>
      </c>
      <c r="S465" s="12" t="s">
        <v>913</v>
      </c>
      <c r="T465" s="12">
        <v>313</v>
      </c>
      <c r="U465" s="12" t="s">
        <v>53</v>
      </c>
      <c r="V465" s="12" t="s">
        <v>54</v>
      </c>
      <c r="AB465" s="21">
        <v>40372.940659722219</v>
      </c>
      <c r="AC465" s="12" t="s">
        <v>53</v>
      </c>
    </row>
    <row r="466" spans="1:29" ht="178.5" hidden="1">
      <c r="A466" s="18">
        <v>391</v>
      </c>
      <c r="B466" s="12" t="s">
        <v>755</v>
      </c>
      <c r="C466" s="12">
        <v>164</v>
      </c>
      <c r="D466" s="12">
        <v>1</v>
      </c>
      <c r="E466" s="19" t="s">
        <v>254</v>
      </c>
      <c r="F466" s="19" t="s">
        <v>260</v>
      </c>
      <c r="G466" s="19" t="s">
        <v>237</v>
      </c>
      <c r="H466" s="12" t="s">
        <v>49</v>
      </c>
      <c r="I466" s="12" t="s">
        <v>50</v>
      </c>
      <c r="J466" s="20">
        <v>82</v>
      </c>
      <c r="K466" s="19">
        <v>10</v>
      </c>
      <c r="L466" s="19" t="s">
        <v>254</v>
      </c>
      <c r="R466" s="12" t="s">
        <v>1078</v>
      </c>
      <c r="S466" s="12" t="s">
        <v>1079</v>
      </c>
      <c r="U466" s="12" t="s">
        <v>53</v>
      </c>
      <c r="V466" s="12" t="s">
        <v>85</v>
      </c>
      <c r="AB466" s="21">
        <v>40372.940659722219</v>
      </c>
      <c r="AC466" s="12" t="s">
        <v>53</v>
      </c>
    </row>
    <row r="467" spans="1:29" ht="178.5" hidden="1">
      <c r="A467" s="18">
        <v>535</v>
      </c>
      <c r="B467" s="12" t="s">
        <v>755</v>
      </c>
      <c r="C467" s="12">
        <v>164</v>
      </c>
      <c r="D467" s="12">
        <v>1</v>
      </c>
      <c r="E467" s="19" t="s">
        <v>254</v>
      </c>
      <c r="F467" s="19" t="s">
        <v>260</v>
      </c>
      <c r="G467" s="19" t="s">
        <v>237</v>
      </c>
      <c r="H467" s="12" t="s">
        <v>49</v>
      </c>
      <c r="I467" s="12" t="s">
        <v>50</v>
      </c>
      <c r="J467" s="20">
        <v>82</v>
      </c>
      <c r="K467" s="19">
        <v>10</v>
      </c>
      <c r="L467" s="19" t="s">
        <v>254</v>
      </c>
      <c r="M467" s="12">
        <v>391</v>
      </c>
      <c r="R467" s="12" t="s">
        <v>1078</v>
      </c>
      <c r="S467" s="12" t="s">
        <v>1079</v>
      </c>
      <c r="T467" s="12">
        <v>391</v>
      </c>
      <c r="U467" s="12" t="s">
        <v>53</v>
      </c>
      <c r="V467" s="12" t="s">
        <v>85</v>
      </c>
      <c r="AB467" s="21">
        <v>40372.940659722219</v>
      </c>
      <c r="AC467" s="12" t="s">
        <v>53</v>
      </c>
    </row>
    <row r="468" spans="1:29" ht="25.5" hidden="1">
      <c r="A468" s="18">
        <v>309</v>
      </c>
      <c r="B468" s="12" t="s">
        <v>755</v>
      </c>
      <c r="C468" s="12">
        <v>164</v>
      </c>
      <c r="D468" s="12">
        <v>1</v>
      </c>
      <c r="E468" s="19" t="s">
        <v>902</v>
      </c>
      <c r="F468" s="19" t="s">
        <v>117</v>
      </c>
      <c r="G468" s="19" t="s">
        <v>151</v>
      </c>
      <c r="H468" s="12" t="s">
        <v>111</v>
      </c>
      <c r="I468" s="12" t="s">
        <v>77</v>
      </c>
      <c r="J468" s="20">
        <v>34</v>
      </c>
      <c r="K468" s="19">
        <v>12</v>
      </c>
      <c r="L468" s="19" t="s">
        <v>902</v>
      </c>
      <c r="M468" s="12">
        <v>453</v>
      </c>
      <c r="N468" s="12" t="s">
        <v>67</v>
      </c>
      <c r="Q468" s="18">
        <v>1</v>
      </c>
      <c r="R468" s="12" t="s">
        <v>903</v>
      </c>
      <c r="S468" s="12" t="s">
        <v>904</v>
      </c>
      <c r="T468" s="12" t="s">
        <v>905</v>
      </c>
      <c r="U468" s="12" t="s">
        <v>53</v>
      </c>
      <c r="V468" s="12" t="s">
        <v>53</v>
      </c>
      <c r="AB468" s="21">
        <v>40373.904675925929</v>
      </c>
      <c r="AC468" s="12" t="s">
        <v>53</v>
      </c>
    </row>
    <row r="469" spans="1:29" ht="25.5" hidden="1">
      <c r="A469" s="18">
        <v>453</v>
      </c>
      <c r="B469" s="12" t="s">
        <v>755</v>
      </c>
      <c r="C469" s="12">
        <v>164</v>
      </c>
      <c r="D469" s="12">
        <v>1</v>
      </c>
      <c r="E469" s="19" t="s">
        <v>902</v>
      </c>
      <c r="F469" s="19" t="s">
        <v>117</v>
      </c>
      <c r="G469" s="19" t="s">
        <v>151</v>
      </c>
      <c r="H469" s="12" t="s">
        <v>111</v>
      </c>
      <c r="I469" s="12" t="s">
        <v>77</v>
      </c>
      <c r="J469" s="20">
        <v>34</v>
      </c>
      <c r="K469" s="19">
        <v>12</v>
      </c>
      <c r="L469" s="19" t="s">
        <v>902</v>
      </c>
      <c r="N469" s="12" t="s">
        <v>67</v>
      </c>
      <c r="Q469" s="18">
        <v>1</v>
      </c>
      <c r="R469" s="12" t="s">
        <v>903</v>
      </c>
      <c r="S469" s="12" t="s">
        <v>904</v>
      </c>
      <c r="T469" s="12" t="s">
        <v>1102</v>
      </c>
      <c r="U469" s="12" t="s">
        <v>53</v>
      </c>
      <c r="V469" s="12" t="s">
        <v>53</v>
      </c>
      <c r="X469" s="12" t="s">
        <v>1103</v>
      </c>
      <c r="Y469" s="12" t="s">
        <v>1889</v>
      </c>
      <c r="Z469" s="12" t="s">
        <v>1975</v>
      </c>
      <c r="AA469" s="12">
        <v>1.01</v>
      </c>
      <c r="AB469" s="21">
        <v>40379.555393518516</v>
      </c>
      <c r="AC469" s="12" t="s">
        <v>53</v>
      </c>
    </row>
    <row r="470" spans="1:29" ht="76.5" hidden="1">
      <c r="A470" s="18">
        <v>266</v>
      </c>
      <c r="B470" s="12" t="s">
        <v>755</v>
      </c>
      <c r="C470" s="12">
        <v>164</v>
      </c>
      <c r="D470" s="12">
        <v>1</v>
      </c>
      <c r="E470" s="19" t="s">
        <v>712</v>
      </c>
      <c r="F470" s="19" t="s">
        <v>151</v>
      </c>
      <c r="G470" s="19" t="s">
        <v>126</v>
      </c>
      <c r="H470" s="12" t="s">
        <v>49</v>
      </c>
      <c r="I470" s="12" t="s">
        <v>50</v>
      </c>
      <c r="J470" s="20">
        <v>12</v>
      </c>
      <c r="K470" s="19">
        <v>1</v>
      </c>
      <c r="L470" s="19" t="s">
        <v>712</v>
      </c>
      <c r="M470" s="12">
        <v>410</v>
      </c>
      <c r="R470" s="12" t="s">
        <v>799</v>
      </c>
      <c r="S470" s="12" t="s">
        <v>800</v>
      </c>
      <c r="T470" s="12">
        <v>410</v>
      </c>
      <c r="U470" s="12" t="s">
        <v>91</v>
      </c>
      <c r="V470" s="12" t="s">
        <v>91</v>
      </c>
      <c r="X470" s="12" t="s">
        <v>1941</v>
      </c>
      <c r="AB470" s="21">
        <v>40374.713796296295</v>
      </c>
      <c r="AC470" s="12" t="s">
        <v>91</v>
      </c>
    </row>
    <row r="471" spans="1:29" ht="409.5" hidden="1">
      <c r="A471" s="18">
        <v>410</v>
      </c>
      <c r="B471" s="12" t="s">
        <v>755</v>
      </c>
      <c r="C471" s="12">
        <v>164</v>
      </c>
      <c r="D471" s="12">
        <v>1</v>
      </c>
      <c r="E471" s="19" t="s">
        <v>712</v>
      </c>
      <c r="F471" s="19" t="s">
        <v>151</v>
      </c>
      <c r="G471" s="19" t="s">
        <v>126</v>
      </c>
      <c r="H471" s="12" t="s">
        <v>49</v>
      </c>
      <c r="I471" s="12" t="s">
        <v>50</v>
      </c>
      <c r="J471" s="20">
        <v>12</v>
      </c>
      <c r="K471" s="19">
        <v>1</v>
      </c>
      <c r="L471" s="19" t="s">
        <v>712</v>
      </c>
      <c r="R471" s="12" t="s">
        <v>799</v>
      </c>
      <c r="S471" s="12" t="s">
        <v>800</v>
      </c>
      <c r="U471" s="12" t="s">
        <v>91</v>
      </c>
      <c r="V471" s="12" t="s">
        <v>91</v>
      </c>
      <c r="X471" s="12" t="s">
        <v>1964</v>
      </c>
      <c r="AB471" s="21">
        <v>40373.789479166669</v>
      </c>
      <c r="AC471" s="12" t="s">
        <v>91</v>
      </c>
    </row>
    <row r="472" spans="1:29" ht="140.25" hidden="1">
      <c r="A472" s="18">
        <v>267</v>
      </c>
      <c r="B472" s="12" t="s">
        <v>755</v>
      </c>
      <c r="C472" s="12">
        <v>164</v>
      </c>
      <c r="D472" s="12">
        <v>1</v>
      </c>
      <c r="E472" s="19" t="s">
        <v>423</v>
      </c>
      <c r="F472" s="19" t="s">
        <v>423</v>
      </c>
      <c r="G472" s="19" t="s">
        <v>423</v>
      </c>
      <c r="H472" s="12" t="s">
        <v>49</v>
      </c>
      <c r="I472" s="12" t="s">
        <v>50</v>
      </c>
      <c r="L472" s="19" t="s">
        <v>423</v>
      </c>
      <c r="N472" s="12" t="s">
        <v>692</v>
      </c>
      <c r="Q472" s="18">
        <v>1</v>
      </c>
      <c r="R472" s="12" t="s">
        <v>801</v>
      </c>
      <c r="S472" s="12" t="s">
        <v>802</v>
      </c>
      <c r="T472" s="12" t="s">
        <v>803</v>
      </c>
      <c r="U472" s="12" t="s">
        <v>53</v>
      </c>
      <c r="V472" s="12" t="s">
        <v>53</v>
      </c>
      <c r="X472" s="12" t="s">
        <v>804</v>
      </c>
      <c r="Y472" s="12" t="s">
        <v>77</v>
      </c>
      <c r="Z472" s="12" t="s">
        <v>1942</v>
      </c>
      <c r="AA472" s="12">
        <v>1.01</v>
      </c>
      <c r="AB472" s="21">
        <v>40379.555393518516</v>
      </c>
      <c r="AC472" s="12" t="s">
        <v>53</v>
      </c>
    </row>
    <row r="473" spans="1:29" ht="140.25" hidden="1">
      <c r="A473" s="18">
        <v>411</v>
      </c>
      <c r="B473" s="12" t="s">
        <v>755</v>
      </c>
      <c r="C473" s="12">
        <v>164</v>
      </c>
      <c r="D473" s="12">
        <v>1</v>
      </c>
      <c r="E473" s="19" t="s">
        <v>423</v>
      </c>
      <c r="F473" s="19" t="s">
        <v>423</v>
      </c>
      <c r="G473" s="19" t="s">
        <v>423</v>
      </c>
      <c r="H473" s="12" t="s">
        <v>49</v>
      </c>
      <c r="I473" s="12" t="s">
        <v>50</v>
      </c>
      <c r="L473" s="19" t="s">
        <v>423</v>
      </c>
      <c r="M473" s="12">
        <v>267</v>
      </c>
      <c r="N473" s="12" t="s">
        <v>692</v>
      </c>
      <c r="Q473" s="18">
        <v>1</v>
      </c>
      <c r="R473" s="12" t="s">
        <v>801</v>
      </c>
      <c r="S473" s="12" t="s">
        <v>802</v>
      </c>
      <c r="T473" s="12" t="s">
        <v>1085</v>
      </c>
      <c r="U473" s="12" t="s">
        <v>53</v>
      </c>
      <c r="V473" s="12" t="s">
        <v>53</v>
      </c>
      <c r="W473" s="12" t="s">
        <v>1086</v>
      </c>
      <c r="X473" s="12" t="s">
        <v>804</v>
      </c>
      <c r="AB473" s="21">
        <v>40373.914907407408</v>
      </c>
      <c r="AC473" s="12" t="s">
        <v>53</v>
      </c>
    </row>
    <row r="474" spans="1:29" ht="153">
      <c r="A474" s="18">
        <v>219</v>
      </c>
      <c r="B474" s="12" t="s">
        <v>634</v>
      </c>
      <c r="C474" s="12">
        <v>164</v>
      </c>
      <c r="D474" s="12">
        <v>1</v>
      </c>
      <c r="E474" s="19" t="s">
        <v>295</v>
      </c>
      <c r="F474" s="19" t="s">
        <v>296</v>
      </c>
      <c r="G474" s="19" t="s">
        <v>669</v>
      </c>
      <c r="H474" s="12" t="s">
        <v>49</v>
      </c>
      <c r="I474" s="12" t="s">
        <v>50</v>
      </c>
      <c r="J474" s="20">
        <v>42</v>
      </c>
      <c r="L474" s="19" t="s">
        <v>295</v>
      </c>
      <c r="R474" s="12" t="s">
        <v>670</v>
      </c>
      <c r="S474" s="12" t="s">
        <v>671</v>
      </c>
      <c r="T474" s="12" t="s">
        <v>2478</v>
      </c>
      <c r="U474" s="12" t="s">
        <v>53</v>
      </c>
      <c r="V474" s="12" t="s">
        <v>54</v>
      </c>
      <c r="AB474" s="21">
        <v>40372.940659722219</v>
      </c>
      <c r="AC474" s="12" t="s">
        <v>53</v>
      </c>
    </row>
    <row r="475" spans="1:29" ht="38.25">
      <c r="A475" s="18">
        <v>323</v>
      </c>
      <c r="B475" s="12" t="s">
        <v>755</v>
      </c>
      <c r="C475" s="12">
        <v>164</v>
      </c>
      <c r="D475" s="12">
        <v>1</v>
      </c>
      <c r="E475" s="19" t="s">
        <v>295</v>
      </c>
      <c r="F475" s="19" t="s">
        <v>296</v>
      </c>
      <c r="G475" s="19" t="s">
        <v>126</v>
      </c>
      <c r="H475" s="12" t="s">
        <v>49</v>
      </c>
      <c r="I475" s="12" t="s">
        <v>50</v>
      </c>
      <c r="J475" s="20">
        <v>42</v>
      </c>
      <c r="K475" s="19">
        <v>1</v>
      </c>
      <c r="L475" s="19" t="s">
        <v>295</v>
      </c>
      <c r="R475" s="12" t="s">
        <v>930</v>
      </c>
      <c r="S475" s="12" t="s">
        <v>931</v>
      </c>
      <c r="T475" s="12" t="s">
        <v>2478</v>
      </c>
      <c r="U475" s="12" t="s">
        <v>53</v>
      </c>
      <c r="V475" s="12" t="s">
        <v>54</v>
      </c>
      <c r="AB475" s="21">
        <v>40372.940659722219</v>
      </c>
      <c r="AC475" s="12" t="s">
        <v>53</v>
      </c>
    </row>
    <row r="476" spans="1:29" ht="25.5" hidden="1">
      <c r="A476" s="18">
        <v>264</v>
      </c>
      <c r="B476" s="12" t="s">
        <v>755</v>
      </c>
      <c r="C476" s="12">
        <v>164</v>
      </c>
      <c r="D476" s="12">
        <v>1</v>
      </c>
      <c r="E476" s="19" t="s">
        <v>71</v>
      </c>
      <c r="F476" s="19" t="s">
        <v>55</v>
      </c>
      <c r="G476" s="19" t="s">
        <v>144</v>
      </c>
      <c r="H476" s="12" t="s">
        <v>111</v>
      </c>
      <c r="I476" s="12" t="s">
        <v>77</v>
      </c>
      <c r="J476" s="20">
        <v>7</v>
      </c>
      <c r="K476" s="19">
        <v>30</v>
      </c>
      <c r="L476" s="19" t="s">
        <v>71</v>
      </c>
      <c r="M476" s="12">
        <v>408</v>
      </c>
      <c r="N476" s="12" t="s">
        <v>67</v>
      </c>
      <c r="Q476" s="18">
        <v>1</v>
      </c>
      <c r="R476" s="12" t="s">
        <v>794</v>
      </c>
      <c r="S476" s="12" t="s">
        <v>795</v>
      </c>
      <c r="T476" s="12" t="s">
        <v>796</v>
      </c>
      <c r="U476" s="12" t="s">
        <v>53</v>
      </c>
      <c r="V476" s="12" t="s">
        <v>53</v>
      </c>
      <c r="AB476" s="21">
        <v>40373.888148148151</v>
      </c>
      <c r="AC476" s="12" t="s">
        <v>53</v>
      </c>
    </row>
    <row r="477" spans="1:29" ht="25.5" hidden="1">
      <c r="A477" s="18">
        <v>408</v>
      </c>
      <c r="B477" s="12" t="s">
        <v>755</v>
      </c>
      <c r="C477" s="12">
        <v>164</v>
      </c>
      <c r="D477" s="12">
        <v>1</v>
      </c>
      <c r="E477" s="19" t="s">
        <v>71</v>
      </c>
      <c r="F477" s="19" t="s">
        <v>55</v>
      </c>
      <c r="G477" s="19" t="s">
        <v>144</v>
      </c>
      <c r="H477" s="12" t="s">
        <v>111</v>
      </c>
      <c r="I477" s="12" t="s">
        <v>77</v>
      </c>
      <c r="J477" s="20">
        <v>7</v>
      </c>
      <c r="K477" s="19">
        <v>30</v>
      </c>
      <c r="L477" s="19" t="s">
        <v>71</v>
      </c>
      <c r="N477" s="12" t="s">
        <v>67</v>
      </c>
      <c r="Q477" s="18">
        <v>1</v>
      </c>
      <c r="R477" s="12" t="s">
        <v>794</v>
      </c>
      <c r="S477" s="12" t="s">
        <v>795</v>
      </c>
      <c r="T477" s="12" t="s">
        <v>1083</v>
      </c>
      <c r="U477" s="12" t="s">
        <v>53</v>
      </c>
      <c r="V477" s="12" t="s">
        <v>53</v>
      </c>
      <c r="X477" s="12" t="s">
        <v>1084</v>
      </c>
      <c r="Y477" s="12" t="s">
        <v>1889</v>
      </c>
      <c r="Z477" s="12" t="s">
        <v>1963</v>
      </c>
      <c r="AA477" s="12">
        <v>1.01</v>
      </c>
      <c r="AB477" s="21">
        <v>40379.555393518516</v>
      </c>
      <c r="AC477" s="12" t="s">
        <v>53</v>
      </c>
    </row>
    <row r="478" spans="1:29" ht="25.5" hidden="1">
      <c r="A478" s="18">
        <v>381</v>
      </c>
      <c r="B478" s="12" t="s">
        <v>755</v>
      </c>
      <c r="C478" s="12">
        <v>164</v>
      </c>
      <c r="D478" s="12">
        <v>1</v>
      </c>
      <c r="E478" s="19" t="s">
        <v>270</v>
      </c>
      <c r="F478" s="19" t="s">
        <v>271</v>
      </c>
      <c r="G478" s="19" t="s">
        <v>117</v>
      </c>
      <c r="H478" s="12" t="s">
        <v>49</v>
      </c>
      <c r="I478" s="12" t="s">
        <v>50</v>
      </c>
      <c r="J478" s="20">
        <v>94</v>
      </c>
      <c r="K478" s="19">
        <v>34</v>
      </c>
      <c r="L478" s="19" t="s">
        <v>270</v>
      </c>
      <c r="R478" s="12" t="s">
        <v>1053</v>
      </c>
      <c r="S478" s="12" t="s">
        <v>1054</v>
      </c>
      <c r="U478" s="12" t="s">
        <v>53</v>
      </c>
      <c r="V478" s="12" t="s">
        <v>85</v>
      </c>
      <c r="AB478" s="21">
        <v>40372.940659722219</v>
      </c>
      <c r="AC478" s="12" t="s">
        <v>53</v>
      </c>
    </row>
    <row r="479" spans="1:29" ht="25.5" hidden="1">
      <c r="A479" s="18">
        <v>525</v>
      </c>
      <c r="B479" s="12" t="s">
        <v>755</v>
      </c>
      <c r="C479" s="12">
        <v>164</v>
      </c>
      <c r="D479" s="12">
        <v>1</v>
      </c>
      <c r="E479" s="19" t="s">
        <v>270</v>
      </c>
      <c r="F479" s="19" t="s">
        <v>271</v>
      </c>
      <c r="G479" s="19" t="s">
        <v>117</v>
      </c>
      <c r="H479" s="12" t="s">
        <v>49</v>
      </c>
      <c r="I479" s="12" t="s">
        <v>50</v>
      </c>
      <c r="J479" s="20">
        <v>94</v>
      </c>
      <c r="K479" s="19">
        <v>34</v>
      </c>
      <c r="L479" s="19" t="s">
        <v>270</v>
      </c>
      <c r="M479" s="12">
        <v>381</v>
      </c>
      <c r="R479" s="12" t="s">
        <v>1053</v>
      </c>
      <c r="S479" s="12" t="s">
        <v>1054</v>
      </c>
      <c r="T479" s="12">
        <v>381</v>
      </c>
      <c r="U479" s="12" t="s">
        <v>53</v>
      </c>
      <c r="V479" s="12" t="s">
        <v>85</v>
      </c>
      <c r="AB479" s="21">
        <v>40372.940659722219</v>
      </c>
      <c r="AC479" s="12" t="s">
        <v>53</v>
      </c>
    </row>
    <row r="480" spans="1:29" ht="127.5" hidden="1">
      <c r="A480" s="18">
        <v>298</v>
      </c>
      <c r="B480" s="12" t="s">
        <v>755</v>
      </c>
      <c r="C480" s="12">
        <v>164</v>
      </c>
      <c r="D480" s="12">
        <v>1</v>
      </c>
      <c r="E480" s="19" t="s">
        <v>869</v>
      </c>
      <c r="F480" s="19" t="s">
        <v>249</v>
      </c>
      <c r="G480" s="19" t="s">
        <v>167</v>
      </c>
      <c r="H480" s="12" t="s">
        <v>49</v>
      </c>
      <c r="I480" s="12" t="s">
        <v>50</v>
      </c>
      <c r="J480" s="20">
        <v>28</v>
      </c>
      <c r="K480" s="19">
        <v>27</v>
      </c>
      <c r="L480" s="19" t="s">
        <v>869</v>
      </c>
      <c r="N480" s="12" t="s">
        <v>104</v>
      </c>
      <c r="Q480" s="18">
        <v>2</v>
      </c>
      <c r="R480" s="12" t="s">
        <v>873</v>
      </c>
      <c r="S480" s="12" t="s">
        <v>874</v>
      </c>
      <c r="T480" s="12" t="s">
        <v>875</v>
      </c>
      <c r="U480" s="12" t="s">
        <v>53</v>
      </c>
      <c r="V480" s="12" t="s">
        <v>107</v>
      </c>
      <c r="AB480" s="21">
        <v>40374.026956018519</v>
      </c>
      <c r="AC480" s="12" t="s">
        <v>53</v>
      </c>
    </row>
    <row r="481" spans="1:29" ht="127.5" hidden="1">
      <c r="A481" s="18">
        <v>442</v>
      </c>
      <c r="B481" s="12" t="s">
        <v>755</v>
      </c>
      <c r="C481" s="12">
        <v>164</v>
      </c>
      <c r="D481" s="12">
        <v>1</v>
      </c>
      <c r="E481" s="19" t="s">
        <v>869</v>
      </c>
      <c r="F481" s="19" t="s">
        <v>249</v>
      </c>
      <c r="G481" s="19" t="s">
        <v>167</v>
      </c>
      <c r="H481" s="12" t="s">
        <v>49</v>
      </c>
      <c r="I481" s="12" t="s">
        <v>50</v>
      </c>
      <c r="J481" s="20">
        <v>28</v>
      </c>
      <c r="K481" s="19">
        <v>27</v>
      </c>
      <c r="L481" s="19" t="s">
        <v>869</v>
      </c>
      <c r="M481" s="12">
        <v>298</v>
      </c>
      <c r="N481" s="12" t="s">
        <v>104</v>
      </c>
      <c r="Q481" s="18">
        <v>2</v>
      </c>
      <c r="R481" s="12" t="s">
        <v>873</v>
      </c>
      <c r="S481" s="12" t="s">
        <v>874</v>
      </c>
      <c r="T481" s="12" t="s">
        <v>1974</v>
      </c>
      <c r="U481" s="12" t="s">
        <v>53</v>
      </c>
      <c r="V481" s="12" t="s">
        <v>107</v>
      </c>
      <c r="AB481" s="21">
        <v>40375.057812500003</v>
      </c>
      <c r="AC481" s="12" t="s">
        <v>53</v>
      </c>
    </row>
    <row r="482" spans="1:29" ht="38.25">
      <c r="A482" s="18">
        <v>467</v>
      </c>
      <c r="B482" s="12" t="s">
        <v>755</v>
      </c>
      <c r="C482" s="12">
        <v>164</v>
      </c>
      <c r="D482" s="12">
        <v>1</v>
      </c>
      <c r="E482" s="19" t="s">
        <v>295</v>
      </c>
      <c r="F482" s="19" t="s">
        <v>296</v>
      </c>
      <c r="G482" s="19" t="s">
        <v>126</v>
      </c>
      <c r="H482" s="12" t="s">
        <v>49</v>
      </c>
      <c r="I482" s="12" t="s">
        <v>50</v>
      </c>
      <c r="J482" s="20">
        <v>42</v>
      </c>
      <c r="K482" s="19">
        <v>1</v>
      </c>
      <c r="L482" s="19" t="s">
        <v>295</v>
      </c>
      <c r="M482" s="12">
        <v>323</v>
      </c>
      <c r="R482" s="12" t="s">
        <v>930</v>
      </c>
      <c r="S482" s="12" t="s">
        <v>931</v>
      </c>
      <c r="T482" s="12">
        <v>323</v>
      </c>
      <c r="U482" s="12" t="s">
        <v>53</v>
      </c>
      <c r="V482" s="12" t="s">
        <v>54</v>
      </c>
      <c r="AB482" s="21">
        <v>40372.940659722219</v>
      </c>
      <c r="AC482" s="12" t="s">
        <v>53</v>
      </c>
    </row>
    <row r="483" spans="1:29" ht="51" hidden="1">
      <c r="A483" s="18">
        <v>468</v>
      </c>
      <c r="B483" s="12" t="s">
        <v>755</v>
      </c>
      <c r="C483" s="12">
        <v>164</v>
      </c>
      <c r="D483" s="12">
        <v>1</v>
      </c>
      <c r="E483" s="19" t="s">
        <v>295</v>
      </c>
      <c r="F483" s="19" t="s">
        <v>66</v>
      </c>
      <c r="G483" s="19" t="s">
        <v>55</v>
      </c>
      <c r="H483" s="12" t="s">
        <v>49</v>
      </c>
      <c r="I483" s="12" t="s">
        <v>50</v>
      </c>
      <c r="J483" s="20">
        <v>43</v>
      </c>
      <c r="K483" s="19">
        <v>7</v>
      </c>
      <c r="L483" s="19" t="s">
        <v>295</v>
      </c>
      <c r="M483" s="12">
        <v>324</v>
      </c>
      <c r="R483" s="12" t="s">
        <v>932</v>
      </c>
      <c r="S483" s="12" t="s">
        <v>933</v>
      </c>
      <c r="T483" s="12">
        <v>324</v>
      </c>
      <c r="U483" s="12" t="s">
        <v>91</v>
      </c>
      <c r="V483" s="12" t="s">
        <v>91</v>
      </c>
      <c r="AB483" s="21">
        <v>40373.658692129633</v>
      </c>
      <c r="AC483" s="12" t="s">
        <v>91</v>
      </c>
    </row>
    <row r="484" spans="1:29" ht="25.5" hidden="1">
      <c r="A484" s="18">
        <v>379</v>
      </c>
      <c r="B484" s="12" t="s">
        <v>755</v>
      </c>
      <c r="C484" s="12">
        <v>164</v>
      </c>
      <c r="D484" s="12">
        <v>1</v>
      </c>
      <c r="E484" s="19" t="s">
        <v>1042</v>
      </c>
      <c r="F484" s="19" t="s">
        <v>271</v>
      </c>
      <c r="G484" s="19" t="s">
        <v>55</v>
      </c>
      <c r="H484" s="12" t="s">
        <v>111</v>
      </c>
      <c r="I484" s="12" t="s">
        <v>77</v>
      </c>
      <c r="J484" s="20">
        <v>94</v>
      </c>
      <c r="K484" s="19">
        <v>7</v>
      </c>
      <c r="L484" s="19" t="s">
        <v>1042</v>
      </c>
      <c r="M484" s="12">
        <v>523</v>
      </c>
      <c r="N484" s="12" t="s">
        <v>67</v>
      </c>
      <c r="Q484" s="18">
        <v>1</v>
      </c>
      <c r="R484" s="12" t="s">
        <v>1049</v>
      </c>
      <c r="S484" s="12" t="s">
        <v>392</v>
      </c>
      <c r="T484" s="12" t="s">
        <v>1050</v>
      </c>
      <c r="U484" s="12" t="s">
        <v>53</v>
      </c>
      <c r="V484" s="12" t="s">
        <v>53</v>
      </c>
      <c r="AB484" s="21">
        <v>40373.911712962959</v>
      </c>
      <c r="AC484" s="12" t="s">
        <v>53</v>
      </c>
    </row>
    <row r="485" spans="1:29" ht="25.5" hidden="1">
      <c r="A485" s="18">
        <v>523</v>
      </c>
      <c r="B485" s="12" t="s">
        <v>755</v>
      </c>
      <c r="C485" s="12">
        <v>164</v>
      </c>
      <c r="D485" s="12">
        <v>1</v>
      </c>
      <c r="E485" s="19" t="s">
        <v>1042</v>
      </c>
      <c r="F485" s="19" t="s">
        <v>271</v>
      </c>
      <c r="G485" s="19" t="s">
        <v>55</v>
      </c>
      <c r="H485" s="12" t="s">
        <v>111</v>
      </c>
      <c r="I485" s="12" t="s">
        <v>77</v>
      </c>
      <c r="J485" s="20">
        <v>94</v>
      </c>
      <c r="K485" s="19">
        <v>7</v>
      </c>
      <c r="L485" s="19" t="s">
        <v>1042</v>
      </c>
      <c r="N485" s="12" t="s">
        <v>67</v>
      </c>
      <c r="Q485" s="18">
        <v>1</v>
      </c>
      <c r="R485" s="12" t="s">
        <v>1049</v>
      </c>
      <c r="S485" s="12" t="s">
        <v>392</v>
      </c>
      <c r="T485" s="12" t="s">
        <v>1112</v>
      </c>
      <c r="U485" s="12" t="s">
        <v>53</v>
      </c>
      <c r="V485" s="12" t="s">
        <v>53</v>
      </c>
      <c r="X485" s="12" t="s">
        <v>1113</v>
      </c>
      <c r="Y485" s="12" t="s">
        <v>1889</v>
      </c>
      <c r="Z485" s="12" t="s">
        <v>1979</v>
      </c>
      <c r="AA485" s="12">
        <v>1.01</v>
      </c>
      <c r="AB485" s="21">
        <v>40379.555393518516</v>
      </c>
      <c r="AC485" s="12" t="s">
        <v>53</v>
      </c>
    </row>
    <row r="486" spans="1:29" ht="293.25" hidden="1">
      <c r="A486" s="18">
        <v>312</v>
      </c>
      <c r="B486" s="12" t="s">
        <v>755</v>
      </c>
      <c r="C486" s="12">
        <v>164</v>
      </c>
      <c r="D486" s="12">
        <v>1</v>
      </c>
      <c r="E486" s="19" t="s">
        <v>86</v>
      </c>
      <c r="F486" s="19" t="s">
        <v>87</v>
      </c>
      <c r="G486" s="19" t="s">
        <v>147</v>
      </c>
      <c r="H486" s="12" t="s">
        <v>111</v>
      </c>
      <c r="I486" s="12" t="s">
        <v>77</v>
      </c>
      <c r="J486" s="20">
        <v>35</v>
      </c>
      <c r="K486" s="19">
        <v>25</v>
      </c>
      <c r="L486" s="19" t="s">
        <v>86</v>
      </c>
      <c r="R486" s="12" t="s">
        <v>910</v>
      </c>
      <c r="S486" s="12" t="s">
        <v>392</v>
      </c>
      <c r="U486" s="12" t="s">
        <v>91</v>
      </c>
      <c r="V486" s="12" t="s">
        <v>91</v>
      </c>
      <c r="X486" s="12" t="s">
        <v>1955</v>
      </c>
      <c r="AB486" s="21">
        <v>40374.870671296296</v>
      </c>
      <c r="AC486" s="12" t="s">
        <v>91</v>
      </c>
    </row>
    <row r="487" spans="1:29" ht="63.75" hidden="1">
      <c r="A487" s="18">
        <v>456</v>
      </c>
      <c r="B487" s="12" t="s">
        <v>755</v>
      </c>
      <c r="C487" s="12">
        <v>164</v>
      </c>
      <c r="D487" s="12">
        <v>1</v>
      </c>
      <c r="E487" s="19" t="s">
        <v>86</v>
      </c>
      <c r="F487" s="19" t="s">
        <v>87</v>
      </c>
      <c r="G487" s="19" t="s">
        <v>147</v>
      </c>
      <c r="H487" s="12" t="s">
        <v>111</v>
      </c>
      <c r="I487" s="12" t="s">
        <v>77</v>
      </c>
      <c r="J487" s="20">
        <v>35</v>
      </c>
      <c r="K487" s="19">
        <v>25</v>
      </c>
      <c r="L487" s="19" t="s">
        <v>86</v>
      </c>
      <c r="M487" s="12">
        <v>312</v>
      </c>
      <c r="R487" s="12" t="s">
        <v>910</v>
      </c>
      <c r="S487" s="12" t="s">
        <v>392</v>
      </c>
      <c r="T487" s="12">
        <v>312</v>
      </c>
      <c r="U487" s="12" t="s">
        <v>91</v>
      </c>
      <c r="V487" s="12" t="s">
        <v>91</v>
      </c>
      <c r="X487" s="12" t="s">
        <v>1978</v>
      </c>
      <c r="AB487" s="21">
        <v>40374.884282407409</v>
      </c>
      <c r="AC487" s="12" t="s">
        <v>91</v>
      </c>
    </row>
    <row r="488" spans="1:29" ht="38.25" hidden="1">
      <c r="A488" s="18">
        <v>383</v>
      </c>
      <c r="B488" s="12" t="s">
        <v>755</v>
      </c>
      <c r="C488" s="12">
        <v>164</v>
      </c>
      <c r="D488" s="12">
        <v>1</v>
      </c>
      <c r="E488" s="19" t="s">
        <v>274</v>
      </c>
      <c r="F488" s="19" t="s">
        <v>275</v>
      </c>
      <c r="G488" s="19" t="s">
        <v>175</v>
      </c>
      <c r="H488" s="12" t="s">
        <v>111</v>
      </c>
      <c r="I488" s="12" t="s">
        <v>77</v>
      </c>
      <c r="J488" s="20">
        <v>95</v>
      </c>
      <c r="K488" s="19">
        <v>38</v>
      </c>
      <c r="L488" s="19" t="s">
        <v>274</v>
      </c>
      <c r="R488" s="12" t="s">
        <v>1057</v>
      </c>
      <c r="S488" s="12" t="s">
        <v>1058</v>
      </c>
      <c r="U488" s="12" t="s">
        <v>53</v>
      </c>
      <c r="V488" s="12" t="s">
        <v>85</v>
      </c>
      <c r="AB488" s="21">
        <v>40372.940659722219</v>
      </c>
      <c r="AC488" s="12" t="s">
        <v>53</v>
      </c>
    </row>
    <row r="489" spans="1:29" ht="38.25" hidden="1">
      <c r="A489" s="18">
        <v>527</v>
      </c>
      <c r="B489" s="12" t="s">
        <v>755</v>
      </c>
      <c r="C489" s="12">
        <v>164</v>
      </c>
      <c r="D489" s="12">
        <v>1</v>
      </c>
      <c r="E489" s="19" t="s">
        <v>274</v>
      </c>
      <c r="F489" s="19" t="s">
        <v>275</v>
      </c>
      <c r="G489" s="19" t="s">
        <v>175</v>
      </c>
      <c r="H489" s="12" t="s">
        <v>111</v>
      </c>
      <c r="I489" s="12" t="s">
        <v>77</v>
      </c>
      <c r="J489" s="20">
        <v>95</v>
      </c>
      <c r="K489" s="19">
        <v>38</v>
      </c>
      <c r="L489" s="19" t="s">
        <v>274</v>
      </c>
      <c r="M489" s="12">
        <v>383</v>
      </c>
      <c r="R489" s="12" t="s">
        <v>1057</v>
      </c>
      <c r="S489" s="12" t="s">
        <v>1058</v>
      </c>
      <c r="T489" s="12">
        <v>383</v>
      </c>
      <c r="U489" s="12" t="s">
        <v>53</v>
      </c>
      <c r="V489" s="12" t="s">
        <v>85</v>
      </c>
      <c r="AB489" s="21">
        <v>40372.940659722219</v>
      </c>
      <c r="AC489" s="12" t="s">
        <v>53</v>
      </c>
    </row>
    <row r="490" spans="1:29" ht="51" hidden="1">
      <c r="A490" s="18">
        <v>335</v>
      </c>
      <c r="B490" s="12" t="s">
        <v>755</v>
      </c>
      <c r="C490" s="12">
        <v>164</v>
      </c>
      <c r="D490" s="12">
        <v>1</v>
      </c>
      <c r="E490" s="19" t="s">
        <v>232</v>
      </c>
      <c r="F490" s="19" t="s">
        <v>233</v>
      </c>
      <c r="G490" s="19" t="s">
        <v>280</v>
      </c>
      <c r="H490" s="12" t="s">
        <v>49</v>
      </c>
      <c r="I490" s="12" t="s">
        <v>50</v>
      </c>
      <c r="J490" s="20">
        <v>79</v>
      </c>
      <c r="K490" s="19">
        <v>14</v>
      </c>
      <c r="L490" s="19" t="s">
        <v>232</v>
      </c>
      <c r="R490" s="12" t="s">
        <v>957</v>
      </c>
      <c r="S490" s="12" t="s">
        <v>958</v>
      </c>
      <c r="U490" s="12" t="s">
        <v>91</v>
      </c>
      <c r="V490" s="12" t="s">
        <v>91</v>
      </c>
      <c r="AB490" s="21">
        <v>40373.658692129633</v>
      </c>
      <c r="AC490" s="12" t="s">
        <v>91</v>
      </c>
    </row>
    <row r="491" spans="1:29" ht="51" hidden="1">
      <c r="A491" s="18">
        <v>479</v>
      </c>
      <c r="B491" s="12" t="s">
        <v>755</v>
      </c>
      <c r="C491" s="12">
        <v>164</v>
      </c>
      <c r="D491" s="12">
        <v>1</v>
      </c>
      <c r="E491" s="19" t="s">
        <v>232</v>
      </c>
      <c r="F491" s="19" t="s">
        <v>233</v>
      </c>
      <c r="G491" s="19" t="s">
        <v>280</v>
      </c>
      <c r="H491" s="12" t="s">
        <v>49</v>
      </c>
      <c r="I491" s="12" t="s">
        <v>50</v>
      </c>
      <c r="J491" s="20">
        <v>79</v>
      </c>
      <c r="K491" s="19">
        <v>14</v>
      </c>
      <c r="L491" s="19" t="s">
        <v>232</v>
      </c>
      <c r="M491" s="12">
        <v>335</v>
      </c>
      <c r="R491" s="12" t="s">
        <v>957</v>
      </c>
      <c r="S491" s="12" t="s">
        <v>958</v>
      </c>
      <c r="T491" s="12">
        <v>335</v>
      </c>
      <c r="U491" s="12" t="s">
        <v>91</v>
      </c>
      <c r="V491" s="12" t="s">
        <v>91</v>
      </c>
      <c r="AB491" s="21">
        <v>40373.658692129633</v>
      </c>
      <c r="AC491" s="12" t="s">
        <v>91</v>
      </c>
    </row>
    <row r="492" spans="1:29" ht="127.5" hidden="1">
      <c r="A492" s="18">
        <v>305</v>
      </c>
      <c r="B492" s="12" t="s">
        <v>755</v>
      </c>
      <c r="C492" s="12">
        <v>164</v>
      </c>
      <c r="D492" s="12">
        <v>1</v>
      </c>
      <c r="E492" s="19" t="s">
        <v>893</v>
      </c>
      <c r="F492" s="19" t="s">
        <v>442</v>
      </c>
      <c r="G492" s="19" t="s">
        <v>334</v>
      </c>
      <c r="H492" s="12" t="s">
        <v>49</v>
      </c>
      <c r="I492" s="12" t="s">
        <v>50</v>
      </c>
      <c r="J492" s="20">
        <v>33</v>
      </c>
      <c r="K492" s="19">
        <v>19</v>
      </c>
      <c r="L492" s="19" t="s">
        <v>893</v>
      </c>
      <c r="R492" s="12" t="s">
        <v>894</v>
      </c>
      <c r="S492" s="12" t="s">
        <v>895</v>
      </c>
      <c r="U492" s="12" t="s">
        <v>53</v>
      </c>
      <c r="V492" s="12" t="s">
        <v>85</v>
      </c>
      <c r="AB492" s="21">
        <v>40372.940659722219</v>
      </c>
      <c r="AC492" s="12" t="s">
        <v>53</v>
      </c>
    </row>
    <row r="493" spans="1:29" ht="127.5" hidden="1">
      <c r="A493" s="18">
        <v>449</v>
      </c>
      <c r="B493" s="12" t="s">
        <v>755</v>
      </c>
      <c r="C493" s="12">
        <v>164</v>
      </c>
      <c r="D493" s="12">
        <v>1</v>
      </c>
      <c r="E493" s="19" t="s">
        <v>893</v>
      </c>
      <c r="F493" s="19" t="s">
        <v>442</v>
      </c>
      <c r="G493" s="19" t="s">
        <v>334</v>
      </c>
      <c r="H493" s="12" t="s">
        <v>49</v>
      </c>
      <c r="I493" s="12" t="s">
        <v>50</v>
      </c>
      <c r="J493" s="20">
        <v>33</v>
      </c>
      <c r="K493" s="19">
        <v>19</v>
      </c>
      <c r="L493" s="19" t="s">
        <v>893</v>
      </c>
      <c r="M493" s="12">
        <v>305</v>
      </c>
      <c r="R493" s="12" t="s">
        <v>894</v>
      </c>
      <c r="S493" s="12" t="s">
        <v>895</v>
      </c>
      <c r="T493" s="12">
        <v>305</v>
      </c>
      <c r="U493" s="12" t="s">
        <v>53</v>
      </c>
      <c r="V493" s="12" t="s">
        <v>85</v>
      </c>
      <c r="AB493" s="21">
        <v>40372.940659722219</v>
      </c>
      <c r="AC493" s="12" t="s">
        <v>53</v>
      </c>
    </row>
    <row r="494" spans="1:29" ht="38.25" hidden="1">
      <c r="A494" s="18">
        <v>389</v>
      </c>
      <c r="B494" s="12" t="s">
        <v>755</v>
      </c>
      <c r="C494" s="12">
        <v>164</v>
      </c>
      <c r="D494" s="12">
        <v>1</v>
      </c>
      <c r="E494" s="19" t="s">
        <v>278</v>
      </c>
      <c r="F494" s="19" t="s">
        <v>279</v>
      </c>
      <c r="G494" s="19" t="s">
        <v>126</v>
      </c>
      <c r="H494" s="12" t="s">
        <v>49</v>
      </c>
      <c r="I494" s="12" t="s">
        <v>50</v>
      </c>
      <c r="J494" s="20">
        <v>97</v>
      </c>
      <c r="K494" s="19">
        <v>1</v>
      </c>
      <c r="L494" s="19" t="s">
        <v>278</v>
      </c>
      <c r="R494" s="12" t="s">
        <v>1074</v>
      </c>
      <c r="S494" s="12" t="s">
        <v>1075</v>
      </c>
      <c r="U494" s="12" t="s">
        <v>53</v>
      </c>
      <c r="V494" s="12" t="s">
        <v>85</v>
      </c>
      <c r="AB494" s="21">
        <v>40372.940659722219</v>
      </c>
      <c r="AC494" s="12" t="s">
        <v>53</v>
      </c>
    </row>
    <row r="495" spans="1:29" ht="38.25" hidden="1">
      <c r="A495" s="18">
        <v>533</v>
      </c>
      <c r="B495" s="12" t="s">
        <v>755</v>
      </c>
      <c r="C495" s="12">
        <v>164</v>
      </c>
      <c r="D495" s="12">
        <v>1</v>
      </c>
      <c r="E495" s="19" t="s">
        <v>278</v>
      </c>
      <c r="F495" s="19" t="s">
        <v>279</v>
      </c>
      <c r="G495" s="19" t="s">
        <v>126</v>
      </c>
      <c r="H495" s="12" t="s">
        <v>49</v>
      </c>
      <c r="I495" s="12" t="s">
        <v>50</v>
      </c>
      <c r="J495" s="20">
        <v>97</v>
      </c>
      <c r="K495" s="19">
        <v>1</v>
      </c>
      <c r="L495" s="19" t="s">
        <v>278</v>
      </c>
      <c r="M495" s="12">
        <v>389</v>
      </c>
      <c r="R495" s="12" t="s">
        <v>1074</v>
      </c>
      <c r="S495" s="12" t="s">
        <v>1075</v>
      </c>
      <c r="T495" s="12">
        <v>389</v>
      </c>
      <c r="U495" s="12" t="s">
        <v>53</v>
      </c>
      <c r="V495" s="12" t="s">
        <v>85</v>
      </c>
      <c r="AB495" s="21">
        <v>40372.940659722219</v>
      </c>
      <c r="AC495" s="12" t="s">
        <v>53</v>
      </c>
    </row>
    <row r="496" spans="1:29" ht="409.5" hidden="1">
      <c r="A496" s="18">
        <v>271</v>
      </c>
      <c r="B496" s="12" t="s">
        <v>755</v>
      </c>
      <c r="C496" s="12">
        <v>164</v>
      </c>
      <c r="D496" s="12">
        <v>1</v>
      </c>
      <c r="E496" s="19" t="s">
        <v>350</v>
      </c>
      <c r="F496" s="19" t="s">
        <v>222</v>
      </c>
      <c r="G496" s="19" t="s">
        <v>175</v>
      </c>
      <c r="H496" s="12" t="s">
        <v>49</v>
      </c>
      <c r="I496" s="12" t="s">
        <v>50</v>
      </c>
      <c r="J496" s="20">
        <v>16</v>
      </c>
      <c r="K496" s="19">
        <v>38</v>
      </c>
      <c r="L496" s="19" t="s">
        <v>350</v>
      </c>
      <c r="R496" s="12" t="s">
        <v>814</v>
      </c>
      <c r="S496" s="12" t="s">
        <v>815</v>
      </c>
      <c r="U496" s="12" t="s">
        <v>53</v>
      </c>
      <c r="V496" s="12" t="s">
        <v>85</v>
      </c>
      <c r="AB496" s="21">
        <v>40372.940659722219</v>
      </c>
      <c r="AC496" s="12" t="s">
        <v>53</v>
      </c>
    </row>
    <row r="497" spans="1:29" ht="409.5" hidden="1">
      <c r="A497" s="18">
        <v>415</v>
      </c>
      <c r="B497" s="12" t="s">
        <v>755</v>
      </c>
      <c r="C497" s="12">
        <v>164</v>
      </c>
      <c r="D497" s="12">
        <v>1</v>
      </c>
      <c r="E497" s="19" t="s">
        <v>350</v>
      </c>
      <c r="F497" s="19" t="s">
        <v>222</v>
      </c>
      <c r="G497" s="19" t="s">
        <v>175</v>
      </c>
      <c r="H497" s="12" t="s">
        <v>49</v>
      </c>
      <c r="I497" s="12" t="s">
        <v>50</v>
      </c>
      <c r="J497" s="20">
        <v>16</v>
      </c>
      <c r="K497" s="19">
        <v>38</v>
      </c>
      <c r="L497" s="19" t="s">
        <v>350</v>
      </c>
      <c r="M497" s="12">
        <v>271</v>
      </c>
      <c r="R497" s="12" t="s">
        <v>814</v>
      </c>
      <c r="S497" s="12" t="s">
        <v>815</v>
      </c>
      <c r="T497" s="12">
        <v>271</v>
      </c>
      <c r="U497" s="12" t="s">
        <v>53</v>
      </c>
      <c r="V497" s="12" t="s">
        <v>85</v>
      </c>
      <c r="AB497" s="21">
        <v>40372.940659722219</v>
      </c>
      <c r="AC497" s="12" t="s">
        <v>53</v>
      </c>
    </row>
    <row r="498" spans="1:29" ht="76.5" hidden="1">
      <c r="A498" s="18">
        <v>252</v>
      </c>
      <c r="B498" s="12" t="s">
        <v>755</v>
      </c>
      <c r="C498" s="12">
        <v>164</v>
      </c>
      <c r="D498" s="12">
        <v>1</v>
      </c>
      <c r="E498" s="19" t="s">
        <v>65</v>
      </c>
      <c r="F498" s="19" t="s">
        <v>46</v>
      </c>
      <c r="G498" s="19" t="s">
        <v>192</v>
      </c>
      <c r="H498" s="12" t="s">
        <v>49</v>
      </c>
      <c r="I498" s="12" t="s">
        <v>50</v>
      </c>
      <c r="J498" s="20">
        <v>3</v>
      </c>
      <c r="K498" s="19">
        <v>45</v>
      </c>
      <c r="L498" s="19" t="s">
        <v>65</v>
      </c>
      <c r="R498" s="12" t="s">
        <v>764</v>
      </c>
      <c r="S498" s="12" t="s">
        <v>765</v>
      </c>
      <c r="U498" s="12" t="s">
        <v>53</v>
      </c>
      <c r="V498" s="12" t="s">
        <v>91</v>
      </c>
      <c r="AB498" s="21">
        <v>40373.187303240738</v>
      </c>
      <c r="AC498" s="12" t="s">
        <v>53</v>
      </c>
    </row>
    <row r="499" spans="1:29" ht="76.5" hidden="1">
      <c r="A499" s="18">
        <v>396</v>
      </c>
      <c r="B499" s="12" t="s">
        <v>755</v>
      </c>
      <c r="C499" s="12">
        <v>164</v>
      </c>
      <c r="D499" s="12">
        <v>1</v>
      </c>
      <c r="E499" s="19" t="s">
        <v>65</v>
      </c>
      <c r="F499" s="19" t="s">
        <v>46</v>
      </c>
      <c r="G499" s="19" t="s">
        <v>192</v>
      </c>
      <c r="H499" s="12" t="s">
        <v>49</v>
      </c>
      <c r="I499" s="12" t="s">
        <v>50</v>
      </c>
      <c r="J499" s="20">
        <v>3</v>
      </c>
      <c r="K499" s="19">
        <v>45</v>
      </c>
      <c r="L499" s="19" t="s">
        <v>65</v>
      </c>
      <c r="M499" s="12">
        <v>252</v>
      </c>
      <c r="R499" s="12" t="s">
        <v>764</v>
      </c>
      <c r="S499" s="12" t="s">
        <v>765</v>
      </c>
      <c r="T499" s="12">
        <v>252</v>
      </c>
      <c r="U499" s="12" t="s">
        <v>53</v>
      </c>
      <c r="V499" s="12" t="s">
        <v>91</v>
      </c>
      <c r="AB499" s="21">
        <v>40373.186898148146</v>
      </c>
      <c r="AC499" s="12" t="s">
        <v>53</v>
      </c>
    </row>
    <row r="500" spans="1:29" ht="38.25" hidden="1">
      <c r="A500" s="18">
        <v>307</v>
      </c>
      <c r="B500" s="12" t="s">
        <v>755</v>
      </c>
      <c r="C500" s="12">
        <v>164</v>
      </c>
      <c r="D500" s="12">
        <v>1</v>
      </c>
      <c r="E500" s="19" t="s">
        <v>893</v>
      </c>
      <c r="F500" s="19" t="s">
        <v>442</v>
      </c>
      <c r="G500" s="19" t="s">
        <v>334</v>
      </c>
      <c r="H500" s="12" t="s">
        <v>49</v>
      </c>
      <c r="I500" s="12" t="s">
        <v>50</v>
      </c>
      <c r="J500" s="20">
        <v>33</v>
      </c>
      <c r="K500" s="19">
        <v>19</v>
      </c>
      <c r="L500" s="19" t="s">
        <v>893</v>
      </c>
      <c r="R500" s="12" t="s">
        <v>898</v>
      </c>
      <c r="S500" s="12" t="s">
        <v>899</v>
      </c>
      <c r="U500" s="12" t="s">
        <v>53</v>
      </c>
      <c r="V500" s="12" t="s">
        <v>85</v>
      </c>
      <c r="AB500" s="21">
        <v>40372.940659722219</v>
      </c>
      <c r="AC500" s="12" t="s">
        <v>53</v>
      </c>
    </row>
    <row r="501" spans="1:29" ht="38.25" hidden="1">
      <c r="A501" s="18">
        <v>451</v>
      </c>
      <c r="B501" s="12" t="s">
        <v>755</v>
      </c>
      <c r="C501" s="12">
        <v>164</v>
      </c>
      <c r="D501" s="12">
        <v>1</v>
      </c>
      <c r="E501" s="19" t="s">
        <v>893</v>
      </c>
      <c r="F501" s="19" t="s">
        <v>442</v>
      </c>
      <c r="G501" s="19" t="s">
        <v>334</v>
      </c>
      <c r="H501" s="12" t="s">
        <v>49</v>
      </c>
      <c r="I501" s="12" t="s">
        <v>50</v>
      </c>
      <c r="J501" s="20">
        <v>33</v>
      </c>
      <c r="K501" s="19">
        <v>19</v>
      </c>
      <c r="L501" s="19" t="s">
        <v>893</v>
      </c>
      <c r="M501" s="12">
        <v>307</v>
      </c>
      <c r="R501" s="12" t="s">
        <v>898</v>
      </c>
      <c r="S501" s="12" t="s">
        <v>899</v>
      </c>
      <c r="T501" s="12">
        <v>307</v>
      </c>
      <c r="U501" s="12" t="s">
        <v>53</v>
      </c>
      <c r="V501" s="12" t="s">
        <v>85</v>
      </c>
      <c r="AB501" s="21">
        <v>40372.940659722219</v>
      </c>
      <c r="AC501" s="12" t="s">
        <v>53</v>
      </c>
    </row>
    <row r="502" spans="1:29" ht="102" hidden="1">
      <c r="A502" s="18">
        <v>255</v>
      </c>
      <c r="B502" s="12" t="s">
        <v>755</v>
      </c>
      <c r="C502" s="12">
        <v>164</v>
      </c>
      <c r="D502" s="12">
        <v>1</v>
      </c>
      <c r="E502" s="19" t="s">
        <v>360</v>
      </c>
      <c r="F502" s="19" t="s">
        <v>301</v>
      </c>
      <c r="G502" s="19" t="s">
        <v>58</v>
      </c>
      <c r="H502" s="12" t="s">
        <v>49</v>
      </c>
      <c r="I502" s="12" t="s">
        <v>50</v>
      </c>
      <c r="J502" s="20">
        <v>4</v>
      </c>
      <c r="K502" s="19">
        <v>8</v>
      </c>
      <c r="L502" s="19" t="s">
        <v>360</v>
      </c>
      <c r="R502" s="12" t="s">
        <v>770</v>
      </c>
      <c r="S502" s="12" t="s">
        <v>771</v>
      </c>
      <c r="U502" s="12" t="s">
        <v>53</v>
      </c>
      <c r="V502" s="12" t="s">
        <v>85</v>
      </c>
      <c r="AB502" s="21">
        <v>40372.940659722219</v>
      </c>
      <c r="AC502" s="12" t="s">
        <v>53</v>
      </c>
    </row>
    <row r="503" spans="1:29" ht="102" hidden="1">
      <c r="A503" s="18">
        <v>399</v>
      </c>
      <c r="B503" s="12" t="s">
        <v>755</v>
      </c>
      <c r="C503" s="12">
        <v>164</v>
      </c>
      <c r="D503" s="12">
        <v>1</v>
      </c>
      <c r="E503" s="19" t="s">
        <v>360</v>
      </c>
      <c r="F503" s="19" t="s">
        <v>301</v>
      </c>
      <c r="G503" s="19" t="s">
        <v>58</v>
      </c>
      <c r="H503" s="12" t="s">
        <v>49</v>
      </c>
      <c r="I503" s="12" t="s">
        <v>50</v>
      </c>
      <c r="J503" s="20">
        <v>4</v>
      </c>
      <c r="K503" s="19">
        <v>8</v>
      </c>
      <c r="L503" s="19" t="s">
        <v>360</v>
      </c>
      <c r="M503" s="12">
        <v>255</v>
      </c>
      <c r="R503" s="12" t="s">
        <v>770</v>
      </c>
      <c r="S503" s="12" t="s">
        <v>771</v>
      </c>
      <c r="T503" s="12">
        <v>255</v>
      </c>
      <c r="U503" s="12" t="s">
        <v>53</v>
      </c>
      <c r="V503" s="12" t="s">
        <v>85</v>
      </c>
      <c r="AB503" s="21">
        <v>40373.147523148145</v>
      </c>
      <c r="AC503" s="12" t="s">
        <v>53</v>
      </c>
    </row>
    <row r="504" spans="1:29" ht="242.25" hidden="1">
      <c r="A504" s="18">
        <v>254</v>
      </c>
      <c r="B504" s="12" t="s">
        <v>755</v>
      </c>
      <c r="C504" s="12">
        <v>164</v>
      </c>
      <c r="D504" s="12">
        <v>1</v>
      </c>
      <c r="E504" s="19" t="s">
        <v>360</v>
      </c>
      <c r="F504" s="19" t="s">
        <v>301</v>
      </c>
      <c r="G504" s="19" t="s">
        <v>333</v>
      </c>
      <c r="H504" s="12" t="s">
        <v>49</v>
      </c>
      <c r="I504" s="12" t="s">
        <v>50</v>
      </c>
      <c r="J504" s="20">
        <v>4</v>
      </c>
      <c r="K504" s="19">
        <v>5</v>
      </c>
      <c r="L504" s="19" t="s">
        <v>360</v>
      </c>
      <c r="R504" s="12" t="s">
        <v>768</v>
      </c>
      <c r="S504" s="12" t="s">
        <v>769</v>
      </c>
      <c r="U504" s="12" t="s">
        <v>53</v>
      </c>
      <c r="V504" s="12" t="s">
        <v>85</v>
      </c>
      <c r="AB504" s="21">
        <v>40372.940659722219</v>
      </c>
      <c r="AC504" s="12" t="s">
        <v>53</v>
      </c>
    </row>
    <row r="505" spans="1:29" ht="242.25" hidden="1">
      <c r="A505" s="18">
        <v>398</v>
      </c>
      <c r="B505" s="12" t="s">
        <v>755</v>
      </c>
      <c r="C505" s="12">
        <v>164</v>
      </c>
      <c r="D505" s="12">
        <v>1</v>
      </c>
      <c r="E505" s="19" t="s">
        <v>360</v>
      </c>
      <c r="F505" s="19" t="s">
        <v>301</v>
      </c>
      <c r="G505" s="19" t="s">
        <v>333</v>
      </c>
      <c r="H505" s="12" t="s">
        <v>49</v>
      </c>
      <c r="I505" s="12" t="s">
        <v>50</v>
      </c>
      <c r="J505" s="20">
        <v>4</v>
      </c>
      <c r="K505" s="19">
        <v>5</v>
      </c>
      <c r="L505" s="19" t="s">
        <v>360</v>
      </c>
      <c r="M505" s="12">
        <v>254</v>
      </c>
      <c r="R505" s="12" t="s">
        <v>768</v>
      </c>
      <c r="S505" s="12" t="s">
        <v>769</v>
      </c>
      <c r="T505" s="12">
        <v>254</v>
      </c>
      <c r="U505" s="12" t="s">
        <v>53</v>
      </c>
      <c r="V505" s="12" t="s">
        <v>85</v>
      </c>
      <c r="AB505" s="21">
        <v>40373.146493055552</v>
      </c>
      <c r="AC505" s="12" t="s">
        <v>53</v>
      </c>
    </row>
    <row r="506" spans="1:29" ht="51" hidden="1">
      <c r="A506" s="18">
        <v>358</v>
      </c>
      <c r="B506" s="12" t="s">
        <v>755</v>
      </c>
      <c r="C506" s="12">
        <v>164</v>
      </c>
      <c r="D506" s="12">
        <v>1</v>
      </c>
      <c r="E506" s="19" t="s">
        <v>254</v>
      </c>
      <c r="F506" s="19" t="s">
        <v>255</v>
      </c>
      <c r="G506" s="19" t="s">
        <v>198</v>
      </c>
      <c r="H506" s="12" t="s">
        <v>49</v>
      </c>
      <c r="I506" s="12" t="s">
        <v>50</v>
      </c>
      <c r="J506" s="20">
        <v>81</v>
      </c>
      <c r="K506" s="19">
        <v>47</v>
      </c>
      <c r="L506" s="19" t="s">
        <v>254</v>
      </c>
      <c r="R506" s="12" t="s">
        <v>1008</v>
      </c>
      <c r="S506" s="12" t="s">
        <v>774</v>
      </c>
      <c r="U506" s="12" t="s">
        <v>53</v>
      </c>
      <c r="V506" s="12" t="s">
        <v>85</v>
      </c>
      <c r="AB506" s="21">
        <v>40372.940659722219</v>
      </c>
      <c r="AC506" s="12" t="s">
        <v>53</v>
      </c>
    </row>
    <row r="507" spans="1:29" ht="51" hidden="1">
      <c r="A507" s="18">
        <v>502</v>
      </c>
      <c r="B507" s="12" t="s">
        <v>755</v>
      </c>
      <c r="C507" s="12">
        <v>164</v>
      </c>
      <c r="D507" s="12">
        <v>1</v>
      </c>
      <c r="E507" s="19" t="s">
        <v>254</v>
      </c>
      <c r="F507" s="19" t="s">
        <v>255</v>
      </c>
      <c r="G507" s="19" t="s">
        <v>198</v>
      </c>
      <c r="H507" s="12" t="s">
        <v>49</v>
      </c>
      <c r="I507" s="12" t="s">
        <v>50</v>
      </c>
      <c r="J507" s="20">
        <v>81</v>
      </c>
      <c r="K507" s="19">
        <v>47</v>
      </c>
      <c r="L507" s="19" t="s">
        <v>254</v>
      </c>
      <c r="M507" s="12">
        <v>358</v>
      </c>
      <c r="R507" s="12" t="s">
        <v>1008</v>
      </c>
      <c r="S507" s="12" t="s">
        <v>774</v>
      </c>
      <c r="T507" s="12">
        <v>358</v>
      </c>
      <c r="U507" s="12" t="s">
        <v>53</v>
      </c>
      <c r="V507" s="12" t="s">
        <v>85</v>
      </c>
      <c r="AB507" s="21">
        <v>40372.940659722219</v>
      </c>
      <c r="AC507" s="12" t="s">
        <v>53</v>
      </c>
    </row>
    <row r="508" spans="1:29" ht="165.75" hidden="1">
      <c r="A508" s="18">
        <v>388</v>
      </c>
      <c r="B508" s="12" t="s">
        <v>755</v>
      </c>
      <c r="C508" s="12">
        <v>164</v>
      </c>
      <c r="D508" s="12">
        <v>1</v>
      </c>
      <c r="E508" s="19" t="s">
        <v>1071</v>
      </c>
      <c r="F508" s="19" t="s">
        <v>1065</v>
      </c>
      <c r="G508" s="19" t="s">
        <v>973</v>
      </c>
      <c r="H508" s="12" t="s">
        <v>49</v>
      </c>
      <c r="I508" s="12" t="s">
        <v>50</v>
      </c>
      <c r="J508" s="20">
        <v>96</v>
      </c>
      <c r="K508" s="19">
        <v>50</v>
      </c>
      <c r="L508" s="19" t="s">
        <v>1071</v>
      </c>
      <c r="R508" s="12" t="s">
        <v>1072</v>
      </c>
      <c r="S508" s="12" t="s">
        <v>1073</v>
      </c>
      <c r="U508" s="12" t="s">
        <v>53</v>
      </c>
      <c r="V508" s="12" t="s">
        <v>85</v>
      </c>
      <c r="AB508" s="21">
        <v>40372.940659722219</v>
      </c>
      <c r="AC508" s="12" t="s">
        <v>53</v>
      </c>
    </row>
    <row r="509" spans="1:29" ht="165.75" hidden="1">
      <c r="A509" s="18">
        <v>532</v>
      </c>
      <c r="B509" s="12" t="s">
        <v>755</v>
      </c>
      <c r="C509" s="12">
        <v>164</v>
      </c>
      <c r="D509" s="12">
        <v>1</v>
      </c>
      <c r="E509" s="19" t="s">
        <v>1071</v>
      </c>
      <c r="F509" s="19" t="s">
        <v>1065</v>
      </c>
      <c r="G509" s="19" t="s">
        <v>973</v>
      </c>
      <c r="H509" s="12" t="s">
        <v>49</v>
      </c>
      <c r="I509" s="12" t="s">
        <v>50</v>
      </c>
      <c r="J509" s="20">
        <v>96</v>
      </c>
      <c r="K509" s="19">
        <v>50</v>
      </c>
      <c r="L509" s="19" t="s">
        <v>1071</v>
      </c>
      <c r="M509" s="12">
        <v>388</v>
      </c>
      <c r="R509" s="12" t="s">
        <v>1072</v>
      </c>
      <c r="S509" s="12" t="s">
        <v>1073</v>
      </c>
      <c r="T509" s="12">
        <v>388</v>
      </c>
      <c r="U509" s="12" t="s">
        <v>53</v>
      </c>
      <c r="V509" s="12" t="s">
        <v>85</v>
      </c>
      <c r="AB509" s="21">
        <v>40372.940659722219</v>
      </c>
      <c r="AC509" s="12" t="s">
        <v>53</v>
      </c>
    </row>
    <row r="510" spans="1:29" ht="357" hidden="1">
      <c r="A510" s="18">
        <v>374</v>
      </c>
      <c r="B510" s="12" t="s">
        <v>755</v>
      </c>
      <c r="C510" s="12">
        <v>164</v>
      </c>
      <c r="D510" s="12">
        <v>1</v>
      </c>
      <c r="E510" s="19" t="s">
        <v>395</v>
      </c>
      <c r="F510" s="19" t="s">
        <v>396</v>
      </c>
      <c r="G510" s="19" t="s">
        <v>144</v>
      </c>
      <c r="H510" s="12" t="s">
        <v>49</v>
      </c>
      <c r="I510" s="12" t="s">
        <v>50</v>
      </c>
      <c r="J510" s="20">
        <v>93</v>
      </c>
      <c r="K510" s="19">
        <v>30</v>
      </c>
      <c r="L510" s="19" t="s">
        <v>395</v>
      </c>
      <c r="R510" s="12" t="s">
        <v>1038</v>
      </c>
      <c r="S510" s="12" t="s">
        <v>1039</v>
      </c>
      <c r="U510" s="12" t="s">
        <v>53</v>
      </c>
      <c r="V510" s="12" t="s">
        <v>85</v>
      </c>
      <c r="AB510" s="21">
        <v>40372.940659722219</v>
      </c>
      <c r="AC510" s="12" t="s">
        <v>53</v>
      </c>
    </row>
    <row r="511" spans="1:29" ht="357" hidden="1">
      <c r="A511" s="18">
        <v>518</v>
      </c>
      <c r="B511" s="12" t="s">
        <v>755</v>
      </c>
      <c r="C511" s="12">
        <v>164</v>
      </c>
      <c r="D511" s="12">
        <v>1</v>
      </c>
      <c r="E511" s="19" t="s">
        <v>395</v>
      </c>
      <c r="F511" s="19" t="s">
        <v>396</v>
      </c>
      <c r="G511" s="19" t="s">
        <v>144</v>
      </c>
      <c r="H511" s="12" t="s">
        <v>49</v>
      </c>
      <c r="I511" s="12" t="s">
        <v>50</v>
      </c>
      <c r="J511" s="20">
        <v>93</v>
      </c>
      <c r="K511" s="19">
        <v>30</v>
      </c>
      <c r="L511" s="19" t="s">
        <v>395</v>
      </c>
      <c r="M511" s="12">
        <v>374</v>
      </c>
      <c r="R511" s="12" t="s">
        <v>1038</v>
      </c>
      <c r="S511" s="12" t="s">
        <v>1039</v>
      </c>
      <c r="T511" s="12">
        <v>374</v>
      </c>
      <c r="U511" s="12" t="s">
        <v>53</v>
      </c>
      <c r="V511" s="12" t="s">
        <v>85</v>
      </c>
      <c r="AB511" s="21">
        <v>40372.940659722219</v>
      </c>
      <c r="AC511" s="12" t="s">
        <v>53</v>
      </c>
    </row>
    <row r="512" spans="1:29" ht="140.25">
      <c r="A512" s="18">
        <v>541</v>
      </c>
      <c r="B512" s="12" t="s">
        <v>1119</v>
      </c>
      <c r="C512" s="12">
        <v>164</v>
      </c>
      <c r="D512" s="12">
        <v>1</v>
      </c>
      <c r="E512" s="19" t="s">
        <v>295</v>
      </c>
      <c r="F512" s="19" t="s">
        <v>296</v>
      </c>
      <c r="G512" s="19" t="s">
        <v>167</v>
      </c>
      <c r="H512" s="12" t="s">
        <v>49</v>
      </c>
      <c r="I512" s="12" t="s">
        <v>50</v>
      </c>
      <c r="J512" s="20">
        <v>42</v>
      </c>
      <c r="K512" s="19">
        <v>27</v>
      </c>
      <c r="L512" s="19" t="s">
        <v>295</v>
      </c>
      <c r="R512" s="12" t="s">
        <v>1125</v>
      </c>
      <c r="S512" s="12" t="s">
        <v>1126</v>
      </c>
      <c r="T512" s="12" t="s">
        <v>2478</v>
      </c>
      <c r="U512" s="12" t="s">
        <v>53</v>
      </c>
      <c r="V512" s="12" t="s">
        <v>54</v>
      </c>
      <c r="AB512" s="21">
        <v>40372.940659722219</v>
      </c>
      <c r="AC512" s="12" t="s">
        <v>53</v>
      </c>
    </row>
    <row r="513" spans="1:29" ht="89.25">
      <c r="A513" s="18">
        <v>601</v>
      </c>
      <c r="B513" s="12" t="s">
        <v>1272</v>
      </c>
      <c r="C513" s="12">
        <v>164</v>
      </c>
      <c r="D513" s="12">
        <v>1</v>
      </c>
      <c r="E513" s="19" t="s">
        <v>295</v>
      </c>
      <c r="F513" s="19" t="s">
        <v>296</v>
      </c>
      <c r="G513" s="19" t="s">
        <v>338</v>
      </c>
      <c r="H513" s="12" t="s">
        <v>49</v>
      </c>
      <c r="I513" s="12" t="s">
        <v>50</v>
      </c>
      <c r="J513" s="20">
        <v>42</v>
      </c>
      <c r="K513" s="19">
        <v>17</v>
      </c>
      <c r="L513" s="19" t="s">
        <v>295</v>
      </c>
      <c r="R513" s="12" t="s">
        <v>1278</v>
      </c>
      <c r="S513" s="12" t="s">
        <v>454</v>
      </c>
      <c r="T513" s="12" t="s">
        <v>2478</v>
      </c>
      <c r="U513" s="12" t="s">
        <v>53</v>
      </c>
      <c r="V513" s="12" t="s">
        <v>54</v>
      </c>
      <c r="AB513" s="21">
        <v>40372.940659722219</v>
      </c>
      <c r="AC513" s="12" t="s">
        <v>53</v>
      </c>
    </row>
    <row r="514" spans="1:29" ht="25.5" hidden="1">
      <c r="A514" s="18">
        <v>367</v>
      </c>
      <c r="B514" s="12" t="s">
        <v>755</v>
      </c>
      <c r="C514" s="12">
        <v>164</v>
      </c>
      <c r="D514" s="12">
        <v>1</v>
      </c>
      <c r="E514" s="19" t="s">
        <v>259</v>
      </c>
      <c r="F514" s="19" t="s">
        <v>260</v>
      </c>
      <c r="G514" s="19" t="s">
        <v>138</v>
      </c>
      <c r="H514" s="12" t="s">
        <v>49</v>
      </c>
      <c r="I514" s="12" t="s">
        <v>50</v>
      </c>
      <c r="J514" s="20">
        <v>82</v>
      </c>
      <c r="K514" s="19">
        <v>23</v>
      </c>
      <c r="L514" s="19" t="s">
        <v>259</v>
      </c>
      <c r="R514" s="12" t="s">
        <v>1024</v>
      </c>
      <c r="S514" s="12" t="s">
        <v>1025</v>
      </c>
      <c r="U514" s="12" t="s">
        <v>53</v>
      </c>
      <c r="V514" s="12" t="s">
        <v>85</v>
      </c>
      <c r="AB514" s="21">
        <v>40372.940659722219</v>
      </c>
      <c r="AC514" s="12" t="s">
        <v>53</v>
      </c>
    </row>
    <row r="515" spans="1:29" ht="25.5" hidden="1">
      <c r="A515" s="18">
        <v>511</v>
      </c>
      <c r="B515" s="12" t="s">
        <v>755</v>
      </c>
      <c r="C515" s="12">
        <v>164</v>
      </c>
      <c r="D515" s="12">
        <v>1</v>
      </c>
      <c r="E515" s="19" t="s">
        <v>259</v>
      </c>
      <c r="F515" s="19" t="s">
        <v>260</v>
      </c>
      <c r="G515" s="19" t="s">
        <v>138</v>
      </c>
      <c r="H515" s="12" t="s">
        <v>49</v>
      </c>
      <c r="I515" s="12" t="s">
        <v>50</v>
      </c>
      <c r="J515" s="20">
        <v>82</v>
      </c>
      <c r="K515" s="19">
        <v>23</v>
      </c>
      <c r="L515" s="19" t="s">
        <v>259</v>
      </c>
      <c r="M515" s="12">
        <v>367</v>
      </c>
      <c r="R515" s="12" t="s">
        <v>1024</v>
      </c>
      <c r="S515" s="12" t="s">
        <v>1025</v>
      </c>
      <c r="T515" s="12">
        <v>367</v>
      </c>
      <c r="U515" s="12" t="s">
        <v>53</v>
      </c>
      <c r="V515" s="12" t="s">
        <v>85</v>
      </c>
      <c r="AB515" s="21">
        <v>40372.940659722219</v>
      </c>
      <c r="AC515" s="12" t="s">
        <v>53</v>
      </c>
    </row>
    <row r="516" spans="1:29" ht="25.5" hidden="1">
      <c r="A516" s="18">
        <v>257</v>
      </c>
      <c r="B516" s="12" t="s">
        <v>755</v>
      </c>
      <c r="C516" s="12">
        <v>164</v>
      </c>
      <c r="D516" s="12">
        <v>1</v>
      </c>
      <c r="E516" s="19" t="s">
        <v>300</v>
      </c>
      <c r="F516" s="19" t="s">
        <v>301</v>
      </c>
      <c r="G516" s="19" t="s">
        <v>163</v>
      </c>
      <c r="H516" s="12" t="s">
        <v>111</v>
      </c>
      <c r="I516" s="12" t="s">
        <v>77</v>
      </c>
      <c r="J516" s="20">
        <v>4</v>
      </c>
      <c r="K516" s="19">
        <v>48</v>
      </c>
      <c r="L516" s="19" t="s">
        <v>300</v>
      </c>
      <c r="N516" s="12" t="s">
        <v>67</v>
      </c>
      <c r="Q516" s="18">
        <v>1</v>
      </c>
      <c r="R516" s="12" t="s">
        <v>775</v>
      </c>
      <c r="S516" s="12" t="s">
        <v>776</v>
      </c>
      <c r="T516" s="12" t="s">
        <v>777</v>
      </c>
      <c r="U516" s="12" t="s">
        <v>53</v>
      </c>
      <c r="V516" s="12" t="s">
        <v>53</v>
      </c>
      <c r="X516" s="12" t="s">
        <v>778</v>
      </c>
      <c r="Y516" s="12" t="s">
        <v>1889</v>
      </c>
      <c r="Z516" s="12" t="s">
        <v>1938</v>
      </c>
      <c r="AA516" s="12">
        <v>1.01</v>
      </c>
      <c r="AB516" s="21">
        <v>40379.555393518516</v>
      </c>
      <c r="AC516" s="12" t="s">
        <v>53</v>
      </c>
    </row>
    <row r="517" spans="1:29" ht="25.5" hidden="1">
      <c r="A517" s="18">
        <v>401</v>
      </c>
      <c r="B517" s="12" t="s">
        <v>755</v>
      </c>
      <c r="C517" s="12">
        <v>164</v>
      </c>
      <c r="D517" s="12">
        <v>1</v>
      </c>
      <c r="E517" s="19" t="s">
        <v>300</v>
      </c>
      <c r="F517" s="19" t="s">
        <v>301</v>
      </c>
      <c r="G517" s="19" t="s">
        <v>163</v>
      </c>
      <c r="H517" s="12" t="s">
        <v>111</v>
      </c>
      <c r="I517" s="12" t="s">
        <v>77</v>
      </c>
      <c r="J517" s="20">
        <v>4</v>
      </c>
      <c r="K517" s="19">
        <v>48</v>
      </c>
      <c r="L517" s="19" t="s">
        <v>300</v>
      </c>
      <c r="M517" s="12">
        <v>257</v>
      </c>
      <c r="N517" s="12" t="s">
        <v>67</v>
      </c>
      <c r="Q517" s="18">
        <v>1</v>
      </c>
      <c r="R517" s="12" t="s">
        <v>775</v>
      </c>
      <c r="S517" s="12" t="s">
        <v>776</v>
      </c>
      <c r="T517" s="12" t="s">
        <v>1081</v>
      </c>
      <c r="U517" s="12" t="s">
        <v>53</v>
      </c>
      <c r="V517" s="12" t="s">
        <v>53</v>
      </c>
      <c r="AB517" s="21">
        <v>40373.877268518518</v>
      </c>
      <c r="AC517" s="12" t="s">
        <v>53</v>
      </c>
    </row>
    <row r="518" spans="1:29" ht="38.25" hidden="1">
      <c r="A518" s="18">
        <v>365</v>
      </c>
      <c r="B518" s="12" t="s">
        <v>755</v>
      </c>
      <c r="C518" s="12">
        <v>164</v>
      </c>
      <c r="D518" s="12">
        <v>1</v>
      </c>
      <c r="E518" s="19" t="s">
        <v>259</v>
      </c>
      <c r="F518" s="19" t="s">
        <v>260</v>
      </c>
      <c r="G518" s="19" t="s">
        <v>229</v>
      </c>
      <c r="H518" s="12" t="s">
        <v>49</v>
      </c>
      <c r="I518" s="12" t="s">
        <v>50</v>
      </c>
      <c r="J518" s="20">
        <v>82</v>
      </c>
      <c r="K518" s="19">
        <v>49</v>
      </c>
      <c r="L518" s="19" t="s">
        <v>259</v>
      </c>
      <c r="R518" s="12" t="s">
        <v>1021</v>
      </c>
      <c r="S518" s="12" t="s">
        <v>1022</v>
      </c>
      <c r="U518" s="12" t="s">
        <v>53</v>
      </c>
      <c r="V518" s="12" t="s">
        <v>85</v>
      </c>
      <c r="AB518" s="21">
        <v>40372.940659722219</v>
      </c>
      <c r="AC518" s="12" t="s">
        <v>53</v>
      </c>
    </row>
    <row r="519" spans="1:29" ht="38.25" hidden="1">
      <c r="A519" s="18">
        <v>509</v>
      </c>
      <c r="B519" s="12" t="s">
        <v>755</v>
      </c>
      <c r="C519" s="12">
        <v>164</v>
      </c>
      <c r="D519" s="12">
        <v>1</v>
      </c>
      <c r="E519" s="19" t="s">
        <v>259</v>
      </c>
      <c r="F519" s="19" t="s">
        <v>260</v>
      </c>
      <c r="G519" s="19" t="s">
        <v>229</v>
      </c>
      <c r="H519" s="12" t="s">
        <v>49</v>
      </c>
      <c r="I519" s="12" t="s">
        <v>50</v>
      </c>
      <c r="J519" s="20">
        <v>82</v>
      </c>
      <c r="K519" s="19">
        <v>49</v>
      </c>
      <c r="L519" s="19" t="s">
        <v>259</v>
      </c>
      <c r="M519" s="12">
        <v>365</v>
      </c>
      <c r="R519" s="12" t="s">
        <v>1021</v>
      </c>
      <c r="S519" s="12" t="s">
        <v>1022</v>
      </c>
      <c r="T519" s="12">
        <v>365</v>
      </c>
      <c r="U519" s="12" t="s">
        <v>53</v>
      </c>
      <c r="V519" s="12" t="s">
        <v>85</v>
      </c>
      <c r="AB519" s="21">
        <v>40372.940659722219</v>
      </c>
      <c r="AC519" s="12" t="s">
        <v>53</v>
      </c>
    </row>
    <row r="520" spans="1:29" ht="178.5" hidden="1">
      <c r="A520" s="18">
        <v>287</v>
      </c>
      <c r="B520" s="12" t="s">
        <v>755</v>
      </c>
      <c r="C520" s="12">
        <v>164</v>
      </c>
      <c r="D520" s="12">
        <v>1</v>
      </c>
      <c r="E520" s="19" t="s">
        <v>142</v>
      </c>
      <c r="F520" s="19" t="s">
        <v>147</v>
      </c>
      <c r="G520" s="19" t="s">
        <v>301</v>
      </c>
      <c r="H520" s="12" t="s">
        <v>49</v>
      </c>
      <c r="I520" s="12" t="s">
        <v>50</v>
      </c>
      <c r="J520" s="20">
        <v>25</v>
      </c>
      <c r="K520" s="19">
        <v>4</v>
      </c>
      <c r="L520" s="19" t="s">
        <v>142</v>
      </c>
      <c r="R520" s="12" t="s">
        <v>850</v>
      </c>
      <c r="S520" s="12" t="s">
        <v>849</v>
      </c>
      <c r="U520" s="12" t="s">
        <v>53</v>
      </c>
      <c r="V520" s="12" t="s">
        <v>85</v>
      </c>
      <c r="AB520" s="21">
        <v>40372.940659722219</v>
      </c>
      <c r="AC520" s="12" t="s">
        <v>53</v>
      </c>
    </row>
    <row r="521" spans="1:29" ht="178.5" hidden="1">
      <c r="A521" s="18">
        <v>431</v>
      </c>
      <c r="B521" s="12" t="s">
        <v>755</v>
      </c>
      <c r="C521" s="12">
        <v>164</v>
      </c>
      <c r="D521" s="12">
        <v>1</v>
      </c>
      <c r="E521" s="19" t="s">
        <v>142</v>
      </c>
      <c r="F521" s="19" t="s">
        <v>147</v>
      </c>
      <c r="G521" s="19" t="s">
        <v>301</v>
      </c>
      <c r="H521" s="12" t="s">
        <v>49</v>
      </c>
      <c r="I521" s="12" t="s">
        <v>50</v>
      </c>
      <c r="J521" s="20">
        <v>25</v>
      </c>
      <c r="K521" s="19">
        <v>4</v>
      </c>
      <c r="L521" s="19" t="s">
        <v>142</v>
      </c>
      <c r="M521" s="12">
        <v>287</v>
      </c>
      <c r="R521" s="12" t="s">
        <v>850</v>
      </c>
      <c r="S521" s="12" t="s">
        <v>849</v>
      </c>
      <c r="T521" s="12">
        <v>287</v>
      </c>
      <c r="U521" s="12" t="s">
        <v>53</v>
      </c>
      <c r="V521" s="12" t="s">
        <v>85</v>
      </c>
      <c r="AB521" s="21">
        <v>40372.940659722219</v>
      </c>
      <c r="AC521" s="12" t="s">
        <v>53</v>
      </c>
    </row>
    <row r="522" spans="1:29" ht="102" hidden="1">
      <c r="A522" s="18">
        <v>293</v>
      </c>
      <c r="B522" s="12" t="s">
        <v>755</v>
      </c>
      <c r="C522" s="12">
        <v>164</v>
      </c>
      <c r="D522" s="12">
        <v>1</v>
      </c>
      <c r="E522" s="19" t="s">
        <v>150</v>
      </c>
      <c r="F522" s="19" t="s">
        <v>147</v>
      </c>
      <c r="G522" s="19" t="s">
        <v>143</v>
      </c>
      <c r="H522" s="12" t="s">
        <v>49</v>
      </c>
      <c r="I522" s="12" t="s">
        <v>50</v>
      </c>
      <c r="J522" s="20">
        <v>25</v>
      </c>
      <c r="K522" s="19">
        <v>24</v>
      </c>
      <c r="L522" s="19" t="s">
        <v>150</v>
      </c>
      <c r="N522" s="12" t="s">
        <v>104</v>
      </c>
      <c r="Q522" s="18">
        <v>2</v>
      </c>
      <c r="R522" s="12" t="s">
        <v>859</v>
      </c>
      <c r="S522" s="12" t="s">
        <v>860</v>
      </c>
      <c r="T522" s="12" t="s">
        <v>861</v>
      </c>
      <c r="U522" s="12" t="s">
        <v>53</v>
      </c>
      <c r="V522" s="12" t="s">
        <v>107</v>
      </c>
      <c r="AB522" s="21">
        <v>40374.581701388888</v>
      </c>
      <c r="AC522" s="12" t="s">
        <v>53</v>
      </c>
    </row>
    <row r="523" spans="1:29" ht="38.25" hidden="1">
      <c r="A523" s="18">
        <v>437</v>
      </c>
      <c r="B523" s="12" t="s">
        <v>755</v>
      </c>
      <c r="C523" s="12">
        <v>164</v>
      </c>
      <c r="D523" s="12">
        <v>1</v>
      </c>
      <c r="E523" s="19" t="s">
        <v>150</v>
      </c>
      <c r="F523" s="19" t="s">
        <v>147</v>
      </c>
      <c r="G523" s="19" t="s">
        <v>143</v>
      </c>
      <c r="H523" s="12" t="s">
        <v>49</v>
      </c>
      <c r="I523" s="12" t="s">
        <v>50</v>
      </c>
      <c r="J523" s="20">
        <v>25</v>
      </c>
      <c r="K523" s="19">
        <v>24</v>
      </c>
      <c r="L523" s="19" t="s">
        <v>150</v>
      </c>
      <c r="M523" s="12">
        <v>293</v>
      </c>
      <c r="N523" s="12" t="s">
        <v>104</v>
      </c>
      <c r="Q523" s="18">
        <v>2</v>
      </c>
      <c r="R523" s="12" t="s">
        <v>859</v>
      </c>
      <c r="S523" s="12" t="s">
        <v>860</v>
      </c>
      <c r="T523" s="12" t="s">
        <v>1097</v>
      </c>
      <c r="U523" s="12" t="s">
        <v>53</v>
      </c>
      <c r="V523" s="12" t="s">
        <v>107</v>
      </c>
      <c r="AB523" s="21">
        <v>40374.581701388888</v>
      </c>
      <c r="AC523" s="12" t="s">
        <v>53</v>
      </c>
    </row>
    <row r="524" spans="1:29" ht="51" hidden="1">
      <c r="A524" s="18">
        <v>330</v>
      </c>
      <c r="B524" s="12" t="s">
        <v>755</v>
      </c>
      <c r="C524" s="12">
        <v>164</v>
      </c>
      <c r="D524" s="12">
        <v>1</v>
      </c>
      <c r="E524" s="19" t="s">
        <v>206</v>
      </c>
      <c r="F524" s="19" t="s">
        <v>207</v>
      </c>
      <c r="G524" s="19" t="s">
        <v>334</v>
      </c>
      <c r="H524" s="12" t="s">
        <v>49</v>
      </c>
      <c r="I524" s="12" t="s">
        <v>50</v>
      </c>
      <c r="J524" s="20">
        <v>70</v>
      </c>
      <c r="K524" s="19">
        <v>19</v>
      </c>
      <c r="L524" s="19" t="s">
        <v>206</v>
      </c>
      <c r="R524" s="12" t="s">
        <v>945</v>
      </c>
      <c r="S524" s="12" t="s">
        <v>946</v>
      </c>
      <c r="U524" s="12" t="s">
        <v>91</v>
      </c>
      <c r="V524" s="12" t="s">
        <v>91</v>
      </c>
      <c r="AB524" s="21">
        <v>40373.658692129633</v>
      </c>
      <c r="AC524" s="12" t="s">
        <v>91</v>
      </c>
    </row>
    <row r="525" spans="1:29" ht="51" hidden="1">
      <c r="A525" s="18">
        <v>474</v>
      </c>
      <c r="B525" s="12" t="s">
        <v>755</v>
      </c>
      <c r="C525" s="12">
        <v>164</v>
      </c>
      <c r="D525" s="12">
        <v>1</v>
      </c>
      <c r="E525" s="19" t="s">
        <v>206</v>
      </c>
      <c r="F525" s="19" t="s">
        <v>207</v>
      </c>
      <c r="G525" s="19" t="s">
        <v>334</v>
      </c>
      <c r="H525" s="12" t="s">
        <v>49</v>
      </c>
      <c r="I525" s="12" t="s">
        <v>50</v>
      </c>
      <c r="J525" s="20">
        <v>70</v>
      </c>
      <c r="K525" s="19">
        <v>19</v>
      </c>
      <c r="L525" s="19" t="s">
        <v>206</v>
      </c>
      <c r="M525" s="12">
        <v>330</v>
      </c>
      <c r="R525" s="12" t="s">
        <v>945</v>
      </c>
      <c r="S525" s="12" t="s">
        <v>946</v>
      </c>
      <c r="T525" s="12">
        <v>330</v>
      </c>
      <c r="U525" s="12" t="s">
        <v>91</v>
      </c>
      <c r="V525" s="12" t="s">
        <v>91</v>
      </c>
      <c r="AB525" s="21">
        <v>40373.658692129633</v>
      </c>
      <c r="AC525" s="12" t="s">
        <v>91</v>
      </c>
    </row>
    <row r="526" spans="1:29" ht="51" hidden="1">
      <c r="A526" s="18">
        <v>356</v>
      </c>
      <c r="B526" s="12" t="s">
        <v>755</v>
      </c>
      <c r="C526" s="12">
        <v>164</v>
      </c>
      <c r="D526" s="12">
        <v>1</v>
      </c>
      <c r="E526" s="19" t="s">
        <v>254</v>
      </c>
      <c r="F526" s="19" t="s">
        <v>255</v>
      </c>
      <c r="G526" s="19" t="s">
        <v>973</v>
      </c>
      <c r="H526" s="12" t="s">
        <v>49</v>
      </c>
      <c r="I526" s="12" t="s">
        <v>50</v>
      </c>
      <c r="J526" s="20">
        <v>81</v>
      </c>
      <c r="K526" s="19">
        <v>50</v>
      </c>
      <c r="L526" s="19" t="s">
        <v>254</v>
      </c>
      <c r="R526" s="12" t="s">
        <v>1004</v>
      </c>
      <c r="S526" s="12" t="s">
        <v>1005</v>
      </c>
      <c r="U526" s="12" t="s">
        <v>53</v>
      </c>
      <c r="V526" s="12" t="s">
        <v>85</v>
      </c>
      <c r="AB526" s="21">
        <v>40372.940659722219</v>
      </c>
      <c r="AC526" s="12" t="s">
        <v>53</v>
      </c>
    </row>
    <row r="527" spans="1:29" ht="51" hidden="1">
      <c r="A527" s="18">
        <v>366</v>
      </c>
      <c r="B527" s="12" t="s">
        <v>755</v>
      </c>
      <c r="C527" s="12">
        <v>164</v>
      </c>
      <c r="D527" s="12">
        <v>1</v>
      </c>
      <c r="E527" s="19" t="s">
        <v>259</v>
      </c>
      <c r="F527" s="19" t="s">
        <v>260</v>
      </c>
      <c r="G527" s="19" t="s">
        <v>621</v>
      </c>
      <c r="H527" s="12" t="s">
        <v>49</v>
      </c>
      <c r="I527" s="12" t="s">
        <v>50</v>
      </c>
      <c r="J527" s="20">
        <v>82</v>
      </c>
      <c r="K527" s="19">
        <v>51</v>
      </c>
      <c r="L527" s="19" t="s">
        <v>259</v>
      </c>
      <c r="R527" s="12" t="s">
        <v>1004</v>
      </c>
      <c r="S527" s="12" t="s">
        <v>1023</v>
      </c>
      <c r="U527" s="12" t="s">
        <v>53</v>
      </c>
      <c r="V527" s="12" t="s">
        <v>85</v>
      </c>
      <c r="AB527" s="21">
        <v>40372.940659722219</v>
      </c>
      <c r="AC527" s="12" t="s">
        <v>53</v>
      </c>
    </row>
    <row r="528" spans="1:29" ht="51" hidden="1">
      <c r="A528" s="18">
        <v>500</v>
      </c>
      <c r="B528" s="12" t="s">
        <v>755</v>
      </c>
      <c r="C528" s="12">
        <v>164</v>
      </c>
      <c r="D528" s="12">
        <v>1</v>
      </c>
      <c r="E528" s="19" t="s">
        <v>254</v>
      </c>
      <c r="F528" s="19" t="s">
        <v>255</v>
      </c>
      <c r="G528" s="19" t="s">
        <v>973</v>
      </c>
      <c r="H528" s="12" t="s">
        <v>49</v>
      </c>
      <c r="I528" s="12" t="s">
        <v>50</v>
      </c>
      <c r="J528" s="20">
        <v>81</v>
      </c>
      <c r="K528" s="19">
        <v>50</v>
      </c>
      <c r="L528" s="19" t="s">
        <v>254</v>
      </c>
      <c r="M528" s="12">
        <v>356</v>
      </c>
      <c r="R528" s="12" t="s">
        <v>1004</v>
      </c>
      <c r="S528" s="12" t="s">
        <v>1005</v>
      </c>
      <c r="T528" s="12">
        <v>356</v>
      </c>
      <c r="U528" s="12" t="s">
        <v>53</v>
      </c>
      <c r="V528" s="12" t="s">
        <v>85</v>
      </c>
      <c r="AB528" s="21">
        <v>40372.940659722219</v>
      </c>
      <c r="AC528" s="12" t="s">
        <v>53</v>
      </c>
    </row>
    <row r="529" spans="1:29" ht="51" hidden="1">
      <c r="A529" s="18">
        <v>510</v>
      </c>
      <c r="B529" s="12" t="s">
        <v>755</v>
      </c>
      <c r="C529" s="12">
        <v>164</v>
      </c>
      <c r="D529" s="12">
        <v>1</v>
      </c>
      <c r="E529" s="19" t="s">
        <v>259</v>
      </c>
      <c r="F529" s="19" t="s">
        <v>260</v>
      </c>
      <c r="G529" s="19" t="s">
        <v>621</v>
      </c>
      <c r="H529" s="12" t="s">
        <v>49</v>
      </c>
      <c r="I529" s="12" t="s">
        <v>50</v>
      </c>
      <c r="J529" s="20">
        <v>82</v>
      </c>
      <c r="K529" s="19">
        <v>51</v>
      </c>
      <c r="L529" s="19" t="s">
        <v>259</v>
      </c>
      <c r="M529" s="12">
        <v>366</v>
      </c>
      <c r="R529" s="12" t="s">
        <v>1004</v>
      </c>
      <c r="S529" s="12" t="s">
        <v>1023</v>
      </c>
      <c r="T529" s="12">
        <v>366</v>
      </c>
      <c r="U529" s="12" t="s">
        <v>53</v>
      </c>
      <c r="V529" s="12" t="s">
        <v>85</v>
      </c>
      <c r="AB529" s="21">
        <v>40372.940659722219</v>
      </c>
      <c r="AC529" s="12" t="s">
        <v>53</v>
      </c>
    </row>
    <row r="530" spans="1:29" ht="165.75" hidden="1">
      <c r="A530" s="18">
        <v>297</v>
      </c>
      <c r="B530" s="12" t="s">
        <v>755</v>
      </c>
      <c r="C530" s="12">
        <v>164</v>
      </c>
      <c r="D530" s="12">
        <v>1</v>
      </c>
      <c r="E530" s="19" t="s">
        <v>869</v>
      </c>
      <c r="F530" s="19" t="s">
        <v>249</v>
      </c>
      <c r="G530" s="19" t="s">
        <v>147</v>
      </c>
      <c r="H530" s="12" t="s">
        <v>49</v>
      </c>
      <c r="I530" s="12" t="s">
        <v>50</v>
      </c>
      <c r="J530" s="20">
        <v>28</v>
      </c>
      <c r="K530" s="19">
        <v>25</v>
      </c>
      <c r="L530" s="19" t="s">
        <v>869</v>
      </c>
      <c r="N530" s="12" t="s">
        <v>104</v>
      </c>
      <c r="Q530" s="18">
        <v>2</v>
      </c>
      <c r="R530" s="12" t="s">
        <v>870</v>
      </c>
      <c r="S530" s="12" t="s">
        <v>871</v>
      </c>
      <c r="T530" s="12" t="s">
        <v>872</v>
      </c>
      <c r="U530" s="12" t="s">
        <v>53</v>
      </c>
      <c r="V530" s="12" t="s">
        <v>107</v>
      </c>
      <c r="AB530" s="21">
        <v>40373.839884259258</v>
      </c>
      <c r="AC530" s="12" t="s">
        <v>53</v>
      </c>
    </row>
    <row r="531" spans="1:29" ht="165.75" hidden="1">
      <c r="A531" s="18">
        <v>441</v>
      </c>
      <c r="B531" s="12" t="s">
        <v>755</v>
      </c>
      <c r="C531" s="12">
        <v>164</v>
      </c>
      <c r="D531" s="12">
        <v>1</v>
      </c>
      <c r="E531" s="19" t="s">
        <v>869</v>
      </c>
      <c r="F531" s="19" t="s">
        <v>249</v>
      </c>
      <c r="G531" s="19" t="s">
        <v>147</v>
      </c>
      <c r="H531" s="12" t="s">
        <v>49</v>
      </c>
      <c r="I531" s="12" t="s">
        <v>50</v>
      </c>
      <c r="J531" s="20">
        <v>28</v>
      </c>
      <c r="K531" s="19">
        <v>25</v>
      </c>
      <c r="L531" s="19" t="s">
        <v>869</v>
      </c>
      <c r="M531" s="12">
        <v>297</v>
      </c>
      <c r="N531" s="12" t="s">
        <v>104</v>
      </c>
      <c r="Q531" s="18">
        <v>2</v>
      </c>
      <c r="R531" s="12" t="s">
        <v>870</v>
      </c>
      <c r="S531" s="12" t="s">
        <v>871</v>
      </c>
      <c r="T531" s="12" t="s">
        <v>1973</v>
      </c>
      <c r="U531" s="12" t="s">
        <v>53</v>
      </c>
      <c r="V531" s="12" t="s">
        <v>107</v>
      </c>
      <c r="AB531" s="21">
        <v>40375.055520833332</v>
      </c>
      <c r="AC531" s="12" t="s">
        <v>53</v>
      </c>
    </row>
    <row r="532" spans="1:29" ht="51" hidden="1">
      <c r="A532" s="18">
        <v>306</v>
      </c>
      <c r="B532" s="12" t="s">
        <v>755</v>
      </c>
      <c r="C532" s="12">
        <v>164</v>
      </c>
      <c r="D532" s="12">
        <v>1</v>
      </c>
      <c r="E532" s="19" t="s">
        <v>893</v>
      </c>
      <c r="F532" s="19" t="s">
        <v>442</v>
      </c>
      <c r="G532" s="19" t="s">
        <v>334</v>
      </c>
      <c r="H532" s="12" t="s">
        <v>49</v>
      </c>
      <c r="I532" s="12" t="s">
        <v>50</v>
      </c>
      <c r="J532" s="20">
        <v>33</v>
      </c>
      <c r="K532" s="19">
        <v>19</v>
      </c>
      <c r="L532" s="19" t="s">
        <v>893</v>
      </c>
      <c r="R532" s="12" t="s">
        <v>896</v>
      </c>
      <c r="S532" s="12" t="s">
        <v>897</v>
      </c>
      <c r="U532" s="12" t="s">
        <v>53</v>
      </c>
      <c r="V532" s="12" t="s">
        <v>85</v>
      </c>
      <c r="AB532" s="21">
        <v>40372.940659722219</v>
      </c>
      <c r="AC532" s="12" t="s">
        <v>53</v>
      </c>
    </row>
    <row r="533" spans="1:29" ht="51" hidden="1">
      <c r="A533" s="18">
        <v>450</v>
      </c>
      <c r="B533" s="12" t="s">
        <v>755</v>
      </c>
      <c r="C533" s="12">
        <v>164</v>
      </c>
      <c r="D533" s="12">
        <v>1</v>
      </c>
      <c r="E533" s="19" t="s">
        <v>893</v>
      </c>
      <c r="F533" s="19" t="s">
        <v>442</v>
      </c>
      <c r="G533" s="19" t="s">
        <v>334</v>
      </c>
      <c r="H533" s="12" t="s">
        <v>49</v>
      </c>
      <c r="I533" s="12" t="s">
        <v>50</v>
      </c>
      <c r="J533" s="20">
        <v>33</v>
      </c>
      <c r="K533" s="19">
        <v>19</v>
      </c>
      <c r="L533" s="19" t="s">
        <v>893</v>
      </c>
      <c r="M533" s="12">
        <v>306</v>
      </c>
      <c r="R533" s="12" t="s">
        <v>896</v>
      </c>
      <c r="S533" s="12" t="s">
        <v>897</v>
      </c>
      <c r="T533" s="12">
        <v>306</v>
      </c>
      <c r="U533" s="12" t="s">
        <v>53</v>
      </c>
      <c r="V533" s="12" t="s">
        <v>85</v>
      </c>
      <c r="AB533" s="21">
        <v>40372.940659722219</v>
      </c>
      <c r="AC533" s="12" t="s">
        <v>53</v>
      </c>
    </row>
    <row r="534" spans="1:29" ht="89.25" hidden="1">
      <c r="A534" s="18">
        <v>296</v>
      </c>
      <c r="B534" s="12" t="s">
        <v>755</v>
      </c>
      <c r="C534" s="12">
        <v>164</v>
      </c>
      <c r="D534" s="12">
        <v>1</v>
      </c>
      <c r="E534" s="19" t="s">
        <v>863</v>
      </c>
      <c r="F534" s="19" t="s">
        <v>167</v>
      </c>
      <c r="G534" s="19" t="s">
        <v>338</v>
      </c>
      <c r="H534" s="12" t="s">
        <v>49</v>
      </c>
      <c r="I534" s="12" t="s">
        <v>50</v>
      </c>
      <c r="J534" s="20">
        <v>27</v>
      </c>
      <c r="K534" s="19">
        <v>17</v>
      </c>
      <c r="L534" s="19" t="s">
        <v>863</v>
      </c>
      <c r="R534" s="12" t="s">
        <v>867</v>
      </c>
      <c r="S534" s="12" t="s">
        <v>868</v>
      </c>
      <c r="U534" s="12" t="s">
        <v>91</v>
      </c>
      <c r="V534" s="12" t="s">
        <v>91</v>
      </c>
      <c r="X534" s="12" t="s">
        <v>1952</v>
      </c>
      <c r="AB534" s="21">
        <v>40374.857928240737</v>
      </c>
      <c r="AC534" s="12" t="s">
        <v>91</v>
      </c>
    </row>
    <row r="535" spans="1:29" ht="89.25" hidden="1">
      <c r="A535" s="18">
        <v>440</v>
      </c>
      <c r="B535" s="12" t="s">
        <v>755</v>
      </c>
      <c r="C535" s="12">
        <v>164</v>
      </c>
      <c r="D535" s="12">
        <v>1</v>
      </c>
      <c r="E535" s="19" t="s">
        <v>863</v>
      </c>
      <c r="F535" s="19" t="s">
        <v>167</v>
      </c>
      <c r="G535" s="19" t="s">
        <v>338</v>
      </c>
      <c r="H535" s="12" t="s">
        <v>49</v>
      </c>
      <c r="I535" s="12" t="s">
        <v>50</v>
      </c>
      <c r="J535" s="20">
        <v>27</v>
      </c>
      <c r="K535" s="19">
        <v>17</v>
      </c>
      <c r="L535" s="19" t="s">
        <v>863</v>
      </c>
      <c r="M535" s="12">
        <v>296</v>
      </c>
      <c r="R535" s="12" t="s">
        <v>867</v>
      </c>
      <c r="S535" s="12" t="s">
        <v>868</v>
      </c>
      <c r="T535" s="12">
        <v>296</v>
      </c>
      <c r="U535" s="12" t="s">
        <v>91</v>
      </c>
      <c r="V535" s="12" t="s">
        <v>91</v>
      </c>
      <c r="X535" s="12" t="s">
        <v>1952</v>
      </c>
      <c r="AB535" s="21">
        <v>40374.858541666668</v>
      </c>
      <c r="AC535" s="12" t="s">
        <v>91</v>
      </c>
    </row>
    <row r="536" spans="1:29" ht="12.75" hidden="1">
      <c r="A536" s="18">
        <v>327</v>
      </c>
      <c r="B536" s="12" t="s">
        <v>755</v>
      </c>
      <c r="C536" s="12">
        <v>164</v>
      </c>
      <c r="D536" s="12">
        <v>1</v>
      </c>
      <c r="E536" s="19" t="s">
        <v>295</v>
      </c>
      <c r="F536" s="19" t="s">
        <v>66</v>
      </c>
      <c r="G536" s="19" t="s">
        <v>163</v>
      </c>
      <c r="H536" s="12" t="s">
        <v>111</v>
      </c>
      <c r="I536" s="12" t="s">
        <v>77</v>
      </c>
      <c r="J536" s="20">
        <v>43</v>
      </c>
      <c r="K536" s="19">
        <v>48</v>
      </c>
      <c r="L536" s="19" t="s">
        <v>295</v>
      </c>
      <c r="R536" s="12" t="s">
        <v>940</v>
      </c>
      <c r="S536" s="12" t="s">
        <v>941</v>
      </c>
      <c r="U536" s="12" t="s">
        <v>54</v>
      </c>
      <c r="V536" s="12" t="s">
        <v>54</v>
      </c>
      <c r="AB536" s="21">
        <v>40373.199178240742</v>
      </c>
      <c r="AC536" s="12" t="s">
        <v>53</v>
      </c>
    </row>
    <row r="537" spans="1:29" ht="12.75" hidden="1">
      <c r="A537" s="18">
        <v>471</v>
      </c>
      <c r="B537" s="12" t="s">
        <v>755</v>
      </c>
      <c r="C537" s="12">
        <v>164</v>
      </c>
      <c r="D537" s="12">
        <v>1</v>
      </c>
      <c r="E537" s="19" t="s">
        <v>295</v>
      </c>
      <c r="F537" s="19" t="s">
        <v>66</v>
      </c>
      <c r="G537" s="19" t="s">
        <v>163</v>
      </c>
      <c r="H537" s="12" t="s">
        <v>111</v>
      </c>
      <c r="I537" s="12" t="s">
        <v>77</v>
      </c>
      <c r="J537" s="20">
        <v>43</v>
      </c>
      <c r="K537" s="19">
        <v>48</v>
      </c>
      <c r="L537" s="19" t="s">
        <v>295</v>
      </c>
      <c r="M537" s="12">
        <v>327</v>
      </c>
      <c r="R537" s="12" t="s">
        <v>940</v>
      </c>
      <c r="S537" s="12" t="s">
        <v>941</v>
      </c>
      <c r="T537" s="12">
        <v>327</v>
      </c>
      <c r="U537" s="12" t="s">
        <v>54</v>
      </c>
      <c r="V537" s="12" t="s">
        <v>54</v>
      </c>
      <c r="AB537" s="21">
        <v>40373.200555555559</v>
      </c>
      <c r="AC537" s="12" t="s">
        <v>53</v>
      </c>
    </row>
    <row r="538" spans="1:29" ht="25.5" hidden="1">
      <c r="A538" s="18">
        <v>294</v>
      </c>
      <c r="B538" s="12" t="s">
        <v>755</v>
      </c>
      <c r="C538" s="12">
        <v>164</v>
      </c>
      <c r="D538" s="12">
        <v>1</v>
      </c>
      <c r="E538" s="19" t="s">
        <v>712</v>
      </c>
      <c r="F538" s="19" t="s">
        <v>423</v>
      </c>
      <c r="G538" s="19" t="s">
        <v>423</v>
      </c>
      <c r="H538" s="12" t="s">
        <v>49</v>
      </c>
      <c r="I538" s="12" t="s">
        <v>50</v>
      </c>
      <c r="L538" s="19" t="s">
        <v>712</v>
      </c>
      <c r="R538" s="12" t="s">
        <v>862</v>
      </c>
      <c r="S538" s="12" t="s">
        <v>774</v>
      </c>
      <c r="U538" s="12" t="s">
        <v>53</v>
      </c>
      <c r="V538" s="12" t="s">
        <v>438</v>
      </c>
      <c r="AB538" s="21">
        <v>40372.940659722219</v>
      </c>
      <c r="AC538" s="12" t="s">
        <v>53</v>
      </c>
    </row>
    <row r="539" spans="1:29" ht="25.5" hidden="1">
      <c r="A539" s="18">
        <v>438</v>
      </c>
      <c r="B539" s="12" t="s">
        <v>755</v>
      </c>
      <c r="C539" s="12">
        <v>164</v>
      </c>
      <c r="D539" s="12">
        <v>1</v>
      </c>
      <c r="E539" s="19" t="s">
        <v>712</v>
      </c>
      <c r="F539" s="19" t="s">
        <v>423</v>
      </c>
      <c r="G539" s="19" t="s">
        <v>423</v>
      </c>
      <c r="H539" s="12" t="s">
        <v>49</v>
      </c>
      <c r="I539" s="12" t="s">
        <v>50</v>
      </c>
      <c r="L539" s="19" t="s">
        <v>712</v>
      </c>
      <c r="M539" s="12">
        <v>294</v>
      </c>
      <c r="R539" s="12" t="s">
        <v>862</v>
      </c>
      <c r="S539" s="12" t="s">
        <v>774</v>
      </c>
      <c r="T539" s="12">
        <v>294</v>
      </c>
      <c r="U539" s="12" t="s">
        <v>53</v>
      </c>
      <c r="V539" s="12" t="s">
        <v>438</v>
      </c>
      <c r="X539" s="12" t="s">
        <v>1098</v>
      </c>
      <c r="AB539" s="21">
        <v>40373.160474537035</v>
      </c>
      <c r="AC539" s="12" t="s">
        <v>53</v>
      </c>
    </row>
    <row r="540" spans="1:29" ht="229.5" hidden="1">
      <c r="A540" s="18">
        <v>539</v>
      </c>
      <c r="B540" s="12" t="s">
        <v>1119</v>
      </c>
      <c r="C540" s="12">
        <v>164</v>
      </c>
      <c r="D540" s="12">
        <v>1</v>
      </c>
      <c r="E540" s="19" t="s">
        <v>86</v>
      </c>
      <c r="F540" s="19" t="s">
        <v>87</v>
      </c>
      <c r="G540" s="19" t="s">
        <v>1120</v>
      </c>
      <c r="H540" s="12" t="s">
        <v>49</v>
      </c>
      <c r="I540" s="12" t="s">
        <v>50</v>
      </c>
      <c r="J540" s="20">
        <v>35</v>
      </c>
      <c r="L540" s="19" t="s">
        <v>86</v>
      </c>
      <c r="M540" s="12">
        <v>716</v>
      </c>
      <c r="R540" s="12" t="s">
        <v>1121</v>
      </c>
      <c r="S540" s="12" t="s">
        <v>1122</v>
      </c>
      <c r="U540" s="12" t="s">
        <v>91</v>
      </c>
      <c r="V540" s="12" t="s">
        <v>91</v>
      </c>
      <c r="AB540" s="21">
        <v>40374.889699074076</v>
      </c>
      <c r="AC540" s="12" t="s">
        <v>91</v>
      </c>
    </row>
    <row r="541" spans="1:29" ht="38.25">
      <c r="A541" s="18">
        <v>602</v>
      </c>
      <c r="B541" s="12" t="s">
        <v>1272</v>
      </c>
      <c r="C541" s="12">
        <v>164</v>
      </c>
      <c r="D541" s="12">
        <v>1</v>
      </c>
      <c r="E541" s="19" t="s">
        <v>295</v>
      </c>
      <c r="F541" s="19" t="s">
        <v>296</v>
      </c>
      <c r="G541" s="19" t="s">
        <v>82</v>
      </c>
      <c r="H541" s="12" t="s">
        <v>49</v>
      </c>
      <c r="I541" s="12" t="s">
        <v>50</v>
      </c>
      <c r="J541" s="20">
        <v>42</v>
      </c>
      <c r="K541" s="19">
        <v>20</v>
      </c>
      <c r="L541" s="19" t="s">
        <v>295</v>
      </c>
      <c r="R541" s="12" t="s">
        <v>1279</v>
      </c>
      <c r="S541" s="12" t="s">
        <v>454</v>
      </c>
      <c r="T541" s="12" t="s">
        <v>2478</v>
      </c>
      <c r="U541" s="12" t="s">
        <v>53</v>
      </c>
      <c r="V541" s="12" t="s">
        <v>54</v>
      </c>
      <c r="AB541" s="21">
        <v>40372.940659722219</v>
      </c>
      <c r="AC541" s="12" t="s">
        <v>53</v>
      </c>
    </row>
    <row r="542" spans="1:29" ht="204">
      <c r="A542" s="18">
        <v>653</v>
      </c>
      <c r="B542" s="12" t="s">
        <v>1403</v>
      </c>
      <c r="C542" s="12">
        <v>164</v>
      </c>
      <c r="D542" s="12">
        <v>1</v>
      </c>
      <c r="E542" s="19" t="s">
        <v>295</v>
      </c>
      <c r="F542" s="19" t="s">
        <v>296</v>
      </c>
      <c r="G542" s="19" t="s">
        <v>167</v>
      </c>
      <c r="H542" s="12" t="s">
        <v>49</v>
      </c>
      <c r="I542" s="12" t="s">
        <v>50</v>
      </c>
      <c r="J542" s="20">
        <v>42</v>
      </c>
      <c r="K542" s="19">
        <v>27</v>
      </c>
      <c r="L542" s="19" t="s">
        <v>295</v>
      </c>
      <c r="R542" s="12" t="s">
        <v>1404</v>
      </c>
      <c r="S542" s="12" t="s">
        <v>1405</v>
      </c>
      <c r="T542" s="12" t="s">
        <v>2478</v>
      </c>
      <c r="U542" s="12" t="s">
        <v>53</v>
      </c>
      <c r="V542" s="12" t="s">
        <v>54</v>
      </c>
      <c r="AB542" s="21">
        <v>40372.940659722219</v>
      </c>
      <c r="AC542" s="12" t="s">
        <v>53</v>
      </c>
    </row>
    <row r="543" spans="1:29" ht="102" hidden="1">
      <c r="A543" s="18">
        <v>542</v>
      </c>
      <c r="B543" s="12" t="s">
        <v>1127</v>
      </c>
      <c r="C543" s="12">
        <v>164</v>
      </c>
      <c r="D543" s="12">
        <v>1</v>
      </c>
      <c r="E543" s="19" t="s">
        <v>756</v>
      </c>
      <c r="F543" s="19" t="s">
        <v>47</v>
      </c>
      <c r="G543" s="19" t="s">
        <v>58</v>
      </c>
      <c r="H543" s="12" t="s">
        <v>49</v>
      </c>
      <c r="I543" s="12" t="s">
        <v>50</v>
      </c>
      <c r="J543" s="20">
        <v>2</v>
      </c>
      <c r="K543" s="19">
        <v>8</v>
      </c>
      <c r="L543" s="19" t="s">
        <v>756</v>
      </c>
      <c r="R543" s="12" t="s">
        <v>1128</v>
      </c>
      <c r="S543" s="12" t="s">
        <v>1129</v>
      </c>
      <c r="U543" s="12" t="s">
        <v>53</v>
      </c>
      <c r="V543" s="12" t="s">
        <v>438</v>
      </c>
      <c r="AB543" s="21">
        <v>40372.940659722219</v>
      </c>
      <c r="AC543" s="12" t="s">
        <v>53</v>
      </c>
    </row>
    <row r="544" spans="1:29" ht="51" hidden="1">
      <c r="A544" s="18">
        <v>543</v>
      </c>
      <c r="B544" s="12" t="s">
        <v>1127</v>
      </c>
      <c r="C544" s="12">
        <v>164</v>
      </c>
      <c r="D544" s="12">
        <v>1</v>
      </c>
      <c r="E544" s="19" t="s">
        <v>1130</v>
      </c>
      <c r="F544" s="19" t="s">
        <v>47</v>
      </c>
      <c r="G544" s="19" t="s">
        <v>122</v>
      </c>
      <c r="H544" s="12" t="s">
        <v>111</v>
      </c>
      <c r="I544" s="12" t="s">
        <v>50</v>
      </c>
      <c r="J544" s="20">
        <v>2</v>
      </c>
      <c r="K544" s="19">
        <v>29</v>
      </c>
      <c r="L544" s="19" t="s">
        <v>1130</v>
      </c>
      <c r="M544" s="12">
        <v>546</v>
      </c>
      <c r="N544" s="12" t="s">
        <v>67</v>
      </c>
      <c r="Q544" s="18">
        <v>1</v>
      </c>
      <c r="R544" s="12" t="s">
        <v>1131</v>
      </c>
      <c r="S544" s="12" t="s">
        <v>1132</v>
      </c>
      <c r="T544" s="12" t="s">
        <v>1133</v>
      </c>
      <c r="U544" s="12" t="s">
        <v>53</v>
      </c>
      <c r="V544" s="12" t="s">
        <v>53</v>
      </c>
      <c r="AB544" s="21">
        <v>40373.147835648146</v>
      </c>
      <c r="AC544" s="12" t="s">
        <v>53</v>
      </c>
    </row>
    <row r="545" spans="1:29" ht="102" hidden="1">
      <c r="A545" s="18">
        <v>544</v>
      </c>
      <c r="B545" s="12" t="s">
        <v>1127</v>
      </c>
      <c r="C545" s="12">
        <v>164</v>
      </c>
      <c r="D545" s="12">
        <v>1</v>
      </c>
      <c r="E545" s="19" t="s">
        <v>1134</v>
      </c>
      <c r="F545" s="19" t="s">
        <v>47</v>
      </c>
      <c r="G545" s="19" t="s">
        <v>442</v>
      </c>
      <c r="H545" s="12" t="s">
        <v>111</v>
      </c>
      <c r="I545" s="12" t="s">
        <v>50</v>
      </c>
      <c r="J545" s="20">
        <v>2</v>
      </c>
      <c r="K545" s="19">
        <v>33</v>
      </c>
      <c r="L545" s="19" t="s">
        <v>1134</v>
      </c>
      <c r="N545" s="12" t="s">
        <v>67</v>
      </c>
      <c r="Q545" s="18">
        <v>1</v>
      </c>
      <c r="R545" s="12" t="s">
        <v>1135</v>
      </c>
      <c r="S545" s="12" t="s">
        <v>1136</v>
      </c>
      <c r="T545" s="12" t="s">
        <v>1137</v>
      </c>
      <c r="U545" s="12" t="s">
        <v>53</v>
      </c>
      <c r="V545" s="12" t="s">
        <v>53</v>
      </c>
      <c r="X545" s="12" t="s">
        <v>1138</v>
      </c>
      <c r="Y545" s="12" t="s">
        <v>1889</v>
      </c>
      <c r="Z545" s="12" t="s">
        <v>1980</v>
      </c>
      <c r="AA545" s="12">
        <v>1.01</v>
      </c>
      <c r="AB545" s="21">
        <v>40379.555393518516</v>
      </c>
      <c r="AC545" s="12" t="s">
        <v>53</v>
      </c>
    </row>
    <row r="546" spans="1:29" ht="63.75" hidden="1">
      <c r="A546" s="18">
        <v>545</v>
      </c>
      <c r="B546" s="12" t="s">
        <v>1127</v>
      </c>
      <c r="C546" s="12">
        <v>164</v>
      </c>
      <c r="D546" s="12">
        <v>1</v>
      </c>
      <c r="E546" s="19" t="s">
        <v>311</v>
      </c>
      <c r="F546" s="19" t="s">
        <v>47</v>
      </c>
      <c r="G546" s="19" t="s">
        <v>48</v>
      </c>
      <c r="H546" s="12" t="s">
        <v>111</v>
      </c>
      <c r="I546" s="12" t="s">
        <v>50</v>
      </c>
      <c r="J546" s="20">
        <v>2</v>
      </c>
      <c r="K546" s="19">
        <v>36</v>
      </c>
      <c r="L546" s="19" t="s">
        <v>311</v>
      </c>
      <c r="R546" s="12" t="s">
        <v>1139</v>
      </c>
      <c r="S546" s="12" t="s">
        <v>1136</v>
      </c>
      <c r="U546" s="12" t="s">
        <v>53</v>
      </c>
      <c r="V546" s="12" t="s">
        <v>438</v>
      </c>
      <c r="AB546" s="21">
        <v>40372.940659722219</v>
      </c>
      <c r="AC546" s="12" t="s">
        <v>53</v>
      </c>
    </row>
    <row r="547" spans="1:29" ht="76.5" hidden="1">
      <c r="A547" s="18">
        <v>546</v>
      </c>
      <c r="B547" s="12" t="s">
        <v>1127</v>
      </c>
      <c r="C547" s="12">
        <v>164</v>
      </c>
      <c r="D547" s="12">
        <v>1</v>
      </c>
      <c r="G547" s="19" t="s">
        <v>62</v>
      </c>
      <c r="H547" s="12" t="s">
        <v>111</v>
      </c>
      <c r="I547" s="12" t="s">
        <v>50</v>
      </c>
      <c r="K547" s="19">
        <v>40</v>
      </c>
      <c r="N547" s="12" t="s">
        <v>67</v>
      </c>
      <c r="Q547" s="18">
        <v>1</v>
      </c>
      <c r="R547" s="12" t="s">
        <v>1131</v>
      </c>
      <c r="S547" s="12" t="s">
        <v>1140</v>
      </c>
      <c r="T547" s="12" t="s">
        <v>1141</v>
      </c>
      <c r="U547" s="12" t="s">
        <v>53</v>
      </c>
      <c r="V547" s="12" t="s">
        <v>53</v>
      </c>
      <c r="X547" s="12" t="s">
        <v>1142</v>
      </c>
      <c r="AB547" s="21">
        <v>40373.867627314816</v>
      </c>
      <c r="AC547" s="12" t="s">
        <v>53</v>
      </c>
    </row>
    <row r="548" spans="1:29" ht="293.25">
      <c r="A548" s="18">
        <v>681</v>
      </c>
      <c r="B548" s="12" t="s">
        <v>1420</v>
      </c>
      <c r="C548" s="12">
        <v>164</v>
      </c>
      <c r="D548" s="12">
        <v>1</v>
      </c>
      <c r="E548" s="19" t="s">
        <v>295</v>
      </c>
      <c r="F548" s="19" t="s">
        <v>296</v>
      </c>
      <c r="G548" s="19" t="s">
        <v>1460</v>
      </c>
      <c r="H548" s="12" t="s">
        <v>49</v>
      </c>
      <c r="I548" s="12" t="s">
        <v>50</v>
      </c>
      <c r="J548" s="20">
        <v>42</v>
      </c>
      <c r="L548" s="19" t="s">
        <v>295</v>
      </c>
      <c r="R548" s="12" t="s">
        <v>1461</v>
      </c>
      <c r="S548" s="12" t="s">
        <v>482</v>
      </c>
      <c r="T548" s="12" t="s">
        <v>2478</v>
      </c>
      <c r="U548" s="12" t="s">
        <v>53</v>
      </c>
      <c r="V548" s="12" t="s">
        <v>54</v>
      </c>
      <c r="AB548" s="21">
        <v>40372.940659722219</v>
      </c>
      <c r="AC548" s="12" t="s">
        <v>53</v>
      </c>
    </row>
    <row r="549" spans="1:29" ht="140.25">
      <c r="A549" s="18">
        <v>726</v>
      </c>
      <c r="B549" s="12" t="s">
        <v>1462</v>
      </c>
      <c r="C549" s="12">
        <v>164</v>
      </c>
      <c r="D549" s="12">
        <v>1</v>
      </c>
      <c r="E549" s="19" t="s">
        <v>295</v>
      </c>
      <c r="F549" s="19" t="s">
        <v>296</v>
      </c>
      <c r="G549" s="19" t="s">
        <v>110</v>
      </c>
      <c r="H549" s="12" t="s">
        <v>49</v>
      </c>
      <c r="I549" s="12" t="s">
        <v>77</v>
      </c>
      <c r="J549" s="20">
        <v>42</v>
      </c>
      <c r="K549" s="19">
        <v>6</v>
      </c>
      <c r="L549" s="19" t="s">
        <v>295</v>
      </c>
      <c r="R549" s="12" t="s">
        <v>1587</v>
      </c>
      <c r="S549" s="12" t="s">
        <v>1588</v>
      </c>
      <c r="T549" s="12" t="s">
        <v>2478</v>
      </c>
      <c r="U549" s="12" t="s">
        <v>53</v>
      </c>
      <c r="V549" s="12" t="s">
        <v>54</v>
      </c>
      <c r="AB549" s="21">
        <v>40372.940659722219</v>
      </c>
      <c r="AC549" s="12" t="s">
        <v>53</v>
      </c>
    </row>
    <row r="550" spans="1:29" ht="51" hidden="1">
      <c r="A550" s="18">
        <v>549</v>
      </c>
      <c r="B550" s="12" t="s">
        <v>1127</v>
      </c>
      <c r="C550" s="12">
        <v>164</v>
      </c>
      <c r="D550" s="12">
        <v>1</v>
      </c>
      <c r="E550" s="19" t="s">
        <v>311</v>
      </c>
      <c r="F550" s="19" t="s">
        <v>47</v>
      </c>
      <c r="G550" s="19" t="s">
        <v>296</v>
      </c>
      <c r="H550" s="12" t="s">
        <v>111</v>
      </c>
      <c r="I550" s="12" t="s">
        <v>50</v>
      </c>
      <c r="J550" s="20">
        <v>2</v>
      </c>
      <c r="K550" s="19">
        <v>42</v>
      </c>
      <c r="L550" s="19" t="s">
        <v>311</v>
      </c>
      <c r="R550" s="12" t="s">
        <v>1147</v>
      </c>
      <c r="S550" s="12" t="s">
        <v>1148</v>
      </c>
      <c r="U550" s="12" t="s">
        <v>53</v>
      </c>
      <c r="V550" s="12" t="s">
        <v>54</v>
      </c>
      <c r="AB550" s="21">
        <v>40372.940659722219</v>
      </c>
      <c r="AC550" s="12" t="s">
        <v>53</v>
      </c>
    </row>
    <row r="551" spans="1:29" ht="127.5" hidden="1">
      <c r="A551" s="18">
        <v>550</v>
      </c>
      <c r="B551" s="12" t="s">
        <v>1127</v>
      </c>
      <c r="C551" s="12">
        <v>164</v>
      </c>
      <c r="D551" s="12">
        <v>1</v>
      </c>
      <c r="E551" s="19" t="s">
        <v>1149</v>
      </c>
      <c r="F551" s="19" t="s">
        <v>47</v>
      </c>
      <c r="G551" s="19" t="s">
        <v>973</v>
      </c>
      <c r="H551" s="12" t="s">
        <v>111</v>
      </c>
      <c r="I551" s="12" t="s">
        <v>50</v>
      </c>
      <c r="J551" s="20">
        <v>2</v>
      </c>
      <c r="K551" s="19">
        <v>50</v>
      </c>
      <c r="L551" s="19" t="s">
        <v>1149</v>
      </c>
      <c r="N551" s="12" t="s">
        <v>104</v>
      </c>
      <c r="Q551" s="18">
        <v>1</v>
      </c>
      <c r="R551" s="12" t="s">
        <v>1150</v>
      </c>
      <c r="S551" s="12" t="s">
        <v>1151</v>
      </c>
      <c r="T551" s="12" t="s">
        <v>1152</v>
      </c>
      <c r="U551" s="12" t="s">
        <v>53</v>
      </c>
      <c r="V551" s="12" t="s">
        <v>53</v>
      </c>
      <c r="X551" s="12" t="s">
        <v>1153</v>
      </c>
      <c r="Y551" s="12" t="s">
        <v>1889</v>
      </c>
      <c r="Z551" s="12" t="s">
        <v>1981</v>
      </c>
      <c r="AA551" s="12">
        <v>1.01</v>
      </c>
      <c r="AB551" s="21">
        <v>40379.555393518516</v>
      </c>
      <c r="AC551" s="12" t="s">
        <v>53</v>
      </c>
    </row>
    <row r="552" spans="1:29" ht="89.25">
      <c r="A552" s="18">
        <v>782</v>
      </c>
      <c r="B552" s="12" t="s">
        <v>1701</v>
      </c>
      <c r="C552" s="12">
        <v>164</v>
      </c>
      <c r="D552" s="12">
        <v>1</v>
      </c>
      <c r="E552" s="19" t="s">
        <v>295</v>
      </c>
      <c r="F552" s="19" t="s">
        <v>296</v>
      </c>
      <c r="G552" s="19" t="s">
        <v>110</v>
      </c>
      <c r="H552" s="12" t="s">
        <v>49</v>
      </c>
      <c r="I552" s="12" t="s">
        <v>50</v>
      </c>
      <c r="J552" s="20">
        <v>42</v>
      </c>
      <c r="K552" s="19">
        <v>6</v>
      </c>
      <c r="L552" s="19" t="s">
        <v>295</v>
      </c>
      <c r="R552" s="12" t="s">
        <v>1710</v>
      </c>
      <c r="S552" s="12" t="s">
        <v>1711</v>
      </c>
      <c r="T552" s="12" t="s">
        <v>2478</v>
      </c>
      <c r="U552" s="12" t="s">
        <v>53</v>
      </c>
      <c r="V552" s="12" t="s">
        <v>54</v>
      </c>
      <c r="AB552" s="21">
        <v>40372.940659722219</v>
      </c>
      <c r="AC552" s="12" t="s">
        <v>53</v>
      </c>
    </row>
    <row r="553" spans="1:29" ht="63.75" hidden="1">
      <c r="A553" s="18">
        <v>552</v>
      </c>
      <c r="B553" s="12" t="s">
        <v>1127</v>
      </c>
      <c r="C553" s="12">
        <v>164</v>
      </c>
      <c r="D553" s="12">
        <v>1</v>
      </c>
      <c r="E553" s="19" t="s">
        <v>301</v>
      </c>
      <c r="F553" s="19" t="s">
        <v>46</v>
      </c>
      <c r="G553" s="19" t="s">
        <v>222</v>
      </c>
      <c r="H553" s="12" t="s">
        <v>111</v>
      </c>
      <c r="I553" s="12" t="s">
        <v>50</v>
      </c>
      <c r="J553" s="20">
        <v>3</v>
      </c>
      <c r="K553" s="19">
        <v>16</v>
      </c>
      <c r="L553" s="19" t="s">
        <v>301</v>
      </c>
      <c r="M553" s="12">
        <v>546</v>
      </c>
      <c r="N553" s="12" t="s">
        <v>67</v>
      </c>
      <c r="Q553" s="18">
        <v>1</v>
      </c>
      <c r="R553" s="12" t="s">
        <v>1157</v>
      </c>
      <c r="S553" s="12" t="s">
        <v>1158</v>
      </c>
      <c r="T553" s="12" t="s">
        <v>1159</v>
      </c>
      <c r="U553" s="12" t="s">
        <v>53</v>
      </c>
      <c r="V553" s="12" t="s">
        <v>53</v>
      </c>
      <c r="AB553" s="21">
        <v>40373.876111111109</v>
      </c>
      <c r="AC553" s="12" t="s">
        <v>53</v>
      </c>
    </row>
    <row r="554" spans="1:29" ht="51" hidden="1">
      <c r="A554" s="18">
        <v>553</v>
      </c>
      <c r="B554" s="12" t="s">
        <v>1127</v>
      </c>
      <c r="C554" s="12">
        <v>164</v>
      </c>
      <c r="D554" s="12">
        <v>1</v>
      </c>
      <c r="E554" s="19" t="s">
        <v>301</v>
      </c>
      <c r="F554" s="19" t="s">
        <v>46</v>
      </c>
      <c r="G554" s="19" t="s">
        <v>82</v>
      </c>
      <c r="H554" s="12" t="s">
        <v>111</v>
      </c>
      <c r="I554" s="12" t="s">
        <v>50</v>
      </c>
      <c r="J554" s="20">
        <v>3</v>
      </c>
      <c r="K554" s="19">
        <v>20</v>
      </c>
      <c r="L554" s="19" t="s">
        <v>301</v>
      </c>
      <c r="M554" s="12">
        <v>805</v>
      </c>
      <c r="R554" s="12" t="s">
        <v>1160</v>
      </c>
      <c r="S554" s="12" t="s">
        <v>1161</v>
      </c>
      <c r="U554" s="12" t="s">
        <v>91</v>
      </c>
      <c r="V554" s="12" t="s">
        <v>91</v>
      </c>
      <c r="X554" s="12" t="s">
        <v>1982</v>
      </c>
      <c r="AB554" s="21">
        <v>40374.709548611114</v>
      </c>
      <c r="AC554" s="12" t="s">
        <v>91</v>
      </c>
    </row>
    <row r="555" spans="1:29" ht="63.75" hidden="1">
      <c r="A555" s="18">
        <v>554</v>
      </c>
      <c r="B555" s="12" t="s">
        <v>1127</v>
      </c>
      <c r="C555" s="12">
        <v>164</v>
      </c>
      <c r="D555" s="12">
        <v>1</v>
      </c>
      <c r="E555" s="19" t="s">
        <v>1162</v>
      </c>
      <c r="F555" s="19" t="s">
        <v>46</v>
      </c>
      <c r="G555" s="19" t="s">
        <v>249</v>
      </c>
      <c r="H555" s="12" t="s">
        <v>111</v>
      </c>
      <c r="I555" s="12" t="s">
        <v>50</v>
      </c>
      <c r="J555" s="20">
        <v>3</v>
      </c>
      <c r="K555" s="19">
        <v>28</v>
      </c>
      <c r="L555" s="19" t="s">
        <v>1162</v>
      </c>
      <c r="N555" s="12" t="s">
        <v>738</v>
      </c>
      <c r="Q555" s="18">
        <v>1</v>
      </c>
      <c r="R555" s="12" t="s">
        <v>1163</v>
      </c>
      <c r="S555" s="12" t="s">
        <v>1164</v>
      </c>
      <c r="T555" s="12" t="s">
        <v>1165</v>
      </c>
      <c r="U555" s="12" t="s">
        <v>53</v>
      </c>
      <c r="V555" s="12" t="s">
        <v>53</v>
      </c>
      <c r="X555" s="12" t="s">
        <v>1166</v>
      </c>
      <c r="Z555" s="12" t="s">
        <v>1983</v>
      </c>
      <c r="AB555" s="21">
        <v>40379.40247685185</v>
      </c>
      <c r="AC555" s="12" t="s">
        <v>53</v>
      </c>
    </row>
    <row r="556" spans="1:29" ht="89.25" hidden="1">
      <c r="A556" s="18">
        <v>555</v>
      </c>
      <c r="B556" s="12" t="s">
        <v>1127</v>
      </c>
      <c r="C556" s="12">
        <v>164</v>
      </c>
      <c r="D556" s="12">
        <v>1</v>
      </c>
      <c r="E556" s="19" t="s">
        <v>761</v>
      </c>
      <c r="F556" s="19" t="s">
        <v>46</v>
      </c>
      <c r="G556" s="19" t="s">
        <v>81</v>
      </c>
      <c r="H556" s="12" t="s">
        <v>111</v>
      </c>
      <c r="I556" s="12" t="s">
        <v>50</v>
      </c>
      <c r="J556" s="20">
        <v>3</v>
      </c>
      <c r="K556" s="19">
        <v>32</v>
      </c>
      <c r="L556" s="19" t="s">
        <v>761</v>
      </c>
      <c r="N556" s="12" t="s">
        <v>738</v>
      </c>
      <c r="Q556" s="18">
        <v>1</v>
      </c>
      <c r="R556" s="12" t="s">
        <v>1167</v>
      </c>
      <c r="S556" s="12" t="s">
        <v>1168</v>
      </c>
      <c r="T556" s="12" t="s">
        <v>1169</v>
      </c>
      <c r="U556" s="12" t="s">
        <v>53</v>
      </c>
      <c r="V556" s="12" t="s">
        <v>53</v>
      </c>
      <c r="X556" s="12" t="s">
        <v>1169</v>
      </c>
      <c r="Z556" s="12" t="s">
        <v>1984</v>
      </c>
      <c r="AB556" s="21">
        <v>40379.40253472222</v>
      </c>
      <c r="AC556" s="12" t="s">
        <v>53</v>
      </c>
    </row>
    <row r="557" spans="1:29" ht="63.75" hidden="1">
      <c r="A557" s="18">
        <v>556</v>
      </c>
      <c r="B557" s="12" t="s">
        <v>1127</v>
      </c>
      <c r="C557" s="12">
        <v>164</v>
      </c>
      <c r="D557" s="12">
        <v>1</v>
      </c>
      <c r="E557" s="19" t="s">
        <v>761</v>
      </c>
      <c r="F557" s="19" t="s">
        <v>46</v>
      </c>
      <c r="G557" s="19" t="s">
        <v>81</v>
      </c>
      <c r="H557" s="12" t="s">
        <v>49</v>
      </c>
      <c r="I557" s="12" t="s">
        <v>50</v>
      </c>
      <c r="J557" s="20">
        <v>3</v>
      </c>
      <c r="K557" s="19">
        <v>32</v>
      </c>
      <c r="L557" s="19" t="s">
        <v>761</v>
      </c>
      <c r="R557" s="12" t="s">
        <v>1170</v>
      </c>
      <c r="S557" s="12" t="s">
        <v>1171</v>
      </c>
      <c r="U557" s="12" t="s">
        <v>53</v>
      </c>
      <c r="V557" s="12" t="s">
        <v>438</v>
      </c>
      <c r="AB557" s="21">
        <v>40372.940659722219</v>
      </c>
      <c r="AC557" s="12" t="s">
        <v>53</v>
      </c>
    </row>
    <row r="558" spans="1:29" ht="89.25" hidden="1">
      <c r="A558" s="18">
        <v>557</v>
      </c>
      <c r="B558" s="12" t="s">
        <v>1127</v>
      </c>
      <c r="C558" s="12">
        <v>164</v>
      </c>
      <c r="D558" s="12">
        <v>1</v>
      </c>
      <c r="E558" s="19" t="s">
        <v>761</v>
      </c>
      <c r="F558" s="19" t="s">
        <v>46</v>
      </c>
      <c r="G558" s="19" t="s">
        <v>442</v>
      </c>
      <c r="H558" s="12" t="s">
        <v>49</v>
      </c>
      <c r="I558" s="12" t="s">
        <v>50</v>
      </c>
      <c r="J558" s="20">
        <v>3</v>
      </c>
      <c r="K558" s="19">
        <v>33</v>
      </c>
      <c r="L558" s="19" t="s">
        <v>761</v>
      </c>
      <c r="R558" s="12" t="s">
        <v>1172</v>
      </c>
      <c r="S558" s="12" t="s">
        <v>1173</v>
      </c>
      <c r="U558" s="12" t="s">
        <v>53</v>
      </c>
      <c r="V558" s="12" t="s">
        <v>438</v>
      </c>
      <c r="AB558" s="21">
        <v>40372.940659722219</v>
      </c>
      <c r="AC558" s="12" t="s">
        <v>53</v>
      </c>
    </row>
    <row r="559" spans="1:29" ht="76.5" hidden="1">
      <c r="A559" s="18">
        <v>558</v>
      </c>
      <c r="B559" s="12" t="s">
        <v>1127</v>
      </c>
      <c r="C559" s="12">
        <v>164</v>
      </c>
      <c r="D559" s="12">
        <v>1</v>
      </c>
      <c r="E559" s="19" t="s">
        <v>331</v>
      </c>
      <c r="F559" s="19" t="s">
        <v>46</v>
      </c>
      <c r="G559" s="19" t="s">
        <v>170</v>
      </c>
      <c r="H559" s="12" t="s">
        <v>111</v>
      </c>
      <c r="I559" s="12" t="s">
        <v>50</v>
      </c>
      <c r="J559" s="20">
        <v>3</v>
      </c>
      <c r="K559" s="19">
        <v>37</v>
      </c>
      <c r="L559" s="19" t="s">
        <v>331</v>
      </c>
      <c r="M559" s="12">
        <v>546</v>
      </c>
      <c r="N559" s="12" t="s">
        <v>67</v>
      </c>
      <c r="Q559" s="18">
        <v>1</v>
      </c>
      <c r="R559" s="12" t="s">
        <v>1174</v>
      </c>
      <c r="S559" s="12" t="s">
        <v>1175</v>
      </c>
      <c r="T559" s="12" t="s">
        <v>1176</v>
      </c>
      <c r="U559" s="12" t="s">
        <v>53</v>
      </c>
      <c r="V559" s="12" t="s">
        <v>53</v>
      </c>
      <c r="AB559" s="21">
        <v>40373.874537037038</v>
      </c>
      <c r="AC559" s="12" t="s">
        <v>53</v>
      </c>
    </row>
    <row r="560" spans="1:29" ht="38.25" hidden="1">
      <c r="A560" s="18">
        <v>559</v>
      </c>
      <c r="B560" s="12" t="s">
        <v>1127</v>
      </c>
      <c r="C560" s="12">
        <v>164</v>
      </c>
      <c r="D560" s="12">
        <v>1</v>
      </c>
      <c r="E560" s="19" t="s">
        <v>65</v>
      </c>
      <c r="F560" s="19" t="s">
        <v>46</v>
      </c>
      <c r="G560" s="19" t="s">
        <v>414</v>
      </c>
      <c r="H560" s="12" t="s">
        <v>111</v>
      </c>
      <c r="I560" s="12" t="s">
        <v>50</v>
      </c>
      <c r="J560" s="20">
        <v>3</v>
      </c>
      <c r="K560" s="19">
        <v>46</v>
      </c>
      <c r="L560" s="19" t="s">
        <v>65</v>
      </c>
      <c r="N560" s="12" t="s">
        <v>67</v>
      </c>
      <c r="Q560" s="18">
        <v>1</v>
      </c>
      <c r="R560" s="12" t="s">
        <v>1177</v>
      </c>
      <c r="S560" s="12" t="s">
        <v>1178</v>
      </c>
      <c r="T560" s="12" t="s">
        <v>1179</v>
      </c>
      <c r="U560" s="12" t="s">
        <v>53</v>
      </c>
      <c r="V560" s="12" t="s">
        <v>53</v>
      </c>
      <c r="X560" s="12" t="s">
        <v>1180</v>
      </c>
      <c r="Y560" s="12" t="s">
        <v>1889</v>
      </c>
      <c r="Z560" s="12" t="s">
        <v>1985</v>
      </c>
      <c r="AA560" s="12">
        <v>1.01</v>
      </c>
      <c r="AB560" s="21">
        <v>40379.555393518516</v>
      </c>
      <c r="AC560" s="12" t="s">
        <v>53</v>
      </c>
    </row>
    <row r="561" spans="1:29" ht="38.25" hidden="1">
      <c r="A561" s="18">
        <v>560</v>
      </c>
      <c r="B561" s="12" t="s">
        <v>1127</v>
      </c>
      <c r="C561" s="12">
        <v>164</v>
      </c>
      <c r="D561" s="12">
        <v>1</v>
      </c>
      <c r="E561" s="19" t="s">
        <v>360</v>
      </c>
      <c r="F561" s="19" t="s">
        <v>46</v>
      </c>
      <c r="G561" s="19" t="s">
        <v>621</v>
      </c>
      <c r="H561" s="12" t="s">
        <v>111</v>
      </c>
      <c r="I561" s="12" t="s">
        <v>50</v>
      </c>
      <c r="J561" s="20">
        <v>3</v>
      </c>
      <c r="K561" s="19">
        <v>51</v>
      </c>
      <c r="L561" s="19" t="s">
        <v>360</v>
      </c>
      <c r="R561" s="12" t="s">
        <v>1181</v>
      </c>
      <c r="S561" s="12" t="s">
        <v>1182</v>
      </c>
      <c r="U561" s="12" t="s">
        <v>53</v>
      </c>
      <c r="V561" s="12" t="s">
        <v>85</v>
      </c>
      <c r="AB561" s="21">
        <v>40372.940659722219</v>
      </c>
      <c r="AC561" s="12" t="s">
        <v>53</v>
      </c>
    </row>
    <row r="562" spans="1:29" ht="38.25" hidden="1">
      <c r="A562" s="18">
        <v>561</v>
      </c>
      <c r="B562" s="12" t="s">
        <v>1127</v>
      </c>
      <c r="C562" s="12">
        <v>164</v>
      </c>
      <c r="D562" s="12">
        <v>1</v>
      </c>
      <c r="G562" s="19" t="s">
        <v>621</v>
      </c>
      <c r="H562" s="12" t="s">
        <v>111</v>
      </c>
      <c r="I562" s="12" t="s">
        <v>50</v>
      </c>
      <c r="K562" s="19">
        <v>51</v>
      </c>
      <c r="R562" s="12" t="s">
        <v>1183</v>
      </c>
      <c r="S562" s="12" t="s">
        <v>1184</v>
      </c>
      <c r="U562" s="12" t="s">
        <v>53</v>
      </c>
      <c r="V562" s="12" t="s">
        <v>85</v>
      </c>
      <c r="AB562" s="21">
        <v>40372.940659722219</v>
      </c>
      <c r="AC562" s="12" t="s">
        <v>53</v>
      </c>
    </row>
    <row r="563" spans="1:29" ht="63.75" hidden="1">
      <c r="A563" s="18">
        <v>562</v>
      </c>
      <c r="B563" s="12" t="s">
        <v>1127</v>
      </c>
      <c r="C563" s="12">
        <v>164</v>
      </c>
      <c r="D563" s="12">
        <v>1</v>
      </c>
      <c r="E563" s="19" t="s">
        <v>360</v>
      </c>
      <c r="F563" s="19" t="s">
        <v>46</v>
      </c>
      <c r="G563" s="19" t="s">
        <v>256</v>
      </c>
      <c r="H563" s="12" t="s">
        <v>111</v>
      </c>
      <c r="I563" s="12" t="s">
        <v>50</v>
      </c>
      <c r="J563" s="20">
        <v>3</v>
      </c>
      <c r="K563" s="19">
        <v>52</v>
      </c>
      <c r="L563" s="19" t="s">
        <v>360</v>
      </c>
      <c r="N563" s="12" t="s">
        <v>67</v>
      </c>
      <c r="R563" s="12" t="s">
        <v>1185</v>
      </c>
      <c r="S563" s="12" t="s">
        <v>1186</v>
      </c>
      <c r="T563" s="12" t="s">
        <v>1187</v>
      </c>
      <c r="U563" s="12" t="s">
        <v>53</v>
      </c>
      <c r="V563" s="12" t="s">
        <v>53</v>
      </c>
      <c r="X563" s="12" t="s">
        <v>1188</v>
      </c>
      <c r="AB563" s="21">
        <v>40373.913402777776</v>
      </c>
      <c r="AC563" s="12" t="s">
        <v>53</v>
      </c>
    </row>
    <row r="564" spans="1:29" ht="76.5" hidden="1">
      <c r="A564" s="18">
        <v>563</v>
      </c>
      <c r="B564" s="12" t="s">
        <v>1127</v>
      </c>
      <c r="C564" s="12">
        <v>164</v>
      </c>
      <c r="D564" s="12">
        <v>1</v>
      </c>
      <c r="E564" s="19" t="s">
        <v>360</v>
      </c>
      <c r="F564" s="19" t="s">
        <v>301</v>
      </c>
      <c r="G564" s="19" t="s">
        <v>46</v>
      </c>
      <c r="H564" s="12" t="s">
        <v>111</v>
      </c>
      <c r="I564" s="12" t="s">
        <v>50</v>
      </c>
      <c r="J564" s="20">
        <v>4</v>
      </c>
      <c r="K564" s="19">
        <v>3</v>
      </c>
      <c r="L564" s="19" t="s">
        <v>360</v>
      </c>
      <c r="R564" s="12" t="s">
        <v>1189</v>
      </c>
      <c r="S564" s="12" t="s">
        <v>1190</v>
      </c>
      <c r="U564" s="12" t="s">
        <v>53</v>
      </c>
      <c r="V564" s="12" t="s">
        <v>85</v>
      </c>
      <c r="AB564" s="21">
        <v>40372.940659722219</v>
      </c>
      <c r="AC564" s="12" t="s">
        <v>53</v>
      </c>
    </row>
    <row r="565" spans="1:29" ht="63.75" hidden="1">
      <c r="A565" s="18">
        <v>564</v>
      </c>
      <c r="B565" s="12" t="s">
        <v>1127</v>
      </c>
      <c r="C565" s="12">
        <v>164</v>
      </c>
      <c r="D565" s="12">
        <v>1</v>
      </c>
      <c r="E565" s="19" t="s">
        <v>360</v>
      </c>
      <c r="F565" s="19" t="s">
        <v>301</v>
      </c>
      <c r="G565" s="19" t="s">
        <v>301</v>
      </c>
      <c r="H565" s="12" t="s">
        <v>111</v>
      </c>
      <c r="I565" s="12" t="s">
        <v>50</v>
      </c>
      <c r="J565" s="20">
        <v>4</v>
      </c>
      <c r="K565" s="19">
        <v>4</v>
      </c>
      <c r="L565" s="19" t="s">
        <v>360</v>
      </c>
      <c r="N565" s="12" t="s">
        <v>67</v>
      </c>
      <c r="Q565" s="18">
        <v>1</v>
      </c>
      <c r="R565" s="12" t="s">
        <v>1191</v>
      </c>
      <c r="S565" s="12" t="s">
        <v>1192</v>
      </c>
      <c r="T565" s="12" t="s">
        <v>1193</v>
      </c>
      <c r="U565" s="12" t="s">
        <v>53</v>
      </c>
      <c r="V565" s="12" t="s">
        <v>53</v>
      </c>
      <c r="X565" s="12" t="s">
        <v>1194</v>
      </c>
      <c r="Y565" s="12" t="s">
        <v>1889</v>
      </c>
      <c r="Z565" s="12" t="s">
        <v>1986</v>
      </c>
      <c r="AA565" s="12">
        <v>1.01</v>
      </c>
      <c r="AB565" s="21">
        <v>40379.555393518516</v>
      </c>
      <c r="AC565" s="12" t="s">
        <v>53</v>
      </c>
    </row>
    <row r="566" spans="1:29" ht="216.75" hidden="1">
      <c r="A566" s="18">
        <v>565</v>
      </c>
      <c r="B566" s="12" t="s">
        <v>1127</v>
      </c>
      <c r="C566" s="12">
        <v>164</v>
      </c>
      <c r="D566" s="12">
        <v>1</v>
      </c>
      <c r="E566" s="19" t="s">
        <v>1195</v>
      </c>
      <c r="F566" s="19" t="s">
        <v>301</v>
      </c>
      <c r="G566" s="19" t="s">
        <v>121</v>
      </c>
      <c r="H566" s="12" t="s">
        <v>49</v>
      </c>
      <c r="I566" s="12" t="s">
        <v>50</v>
      </c>
      <c r="J566" s="20">
        <v>4</v>
      </c>
      <c r="K566" s="19">
        <v>11</v>
      </c>
      <c r="L566" s="19" t="s">
        <v>1195</v>
      </c>
      <c r="N566" s="12" t="s">
        <v>738</v>
      </c>
      <c r="Q566" s="18">
        <v>2</v>
      </c>
      <c r="R566" s="12" t="s">
        <v>1196</v>
      </c>
      <c r="S566" s="12" t="s">
        <v>1197</v>
      </c>
      <c r="T566" s="12" t="s">
        <v>1198</v>
      </c>
      <c r="U566" s="12" t="s">
        <v>53</v>
      </c>
      <c r="V566" s="12" t="s">
        <v>107</v>
      </c>
      <c r="AB566" s="21">
        <v>40373.737986111111</v>
      </c>
      <c r="AC566" s="12" t="s">
        <v>53</v>
      </c>
    </row>
    <row r="567" spans="1:29" ht="51" hidden="1">
      <c r="A567" s="18">
        <v>566</v>
      </c>
      <c r="B567" s="12" t="s">
        <v>1127</v>
      </c>
      <c r="C567" s="12">
        <v>164</v>
      </c>
      <c r="D567" s="12">
        <v>1</v>
      </c>
      <c r="E567" s="19" t="s">
        <v>1199</v>
      </c>
      <c r="F567" s="19" t="s">
        <v>301</v>
      </c>
      <c r="G567" s="19" t="s">
        <v>285</v>
      </c>
      <c r="H567" s="12" t="s">
        <v>111</v>
      </c>
      <c r="I567" s="12" t="s">
        <v>50</v>
      </c>
      <c r="J567" s="20">
        <v>4</v>
      </c>
      <c r="K567" s="19">
        <v>31</v>
      </c>
      <c r="L567" s="19" t="s">
        <v>1199</v>
      </c>
      <c r="R567" s="12" t="s">
        <v>1200</v>
      </c>
      <c r="S567" s="12" t="s">
        <v>1201</v>
      </c>
      <c r="U567" s="12" t="s">
        <v>91</v>
      </c>
      <c r="V567" s="12" t="s">
        <v>91</v>
      </c>
      <c r="X567" s="12" t="s">
        <v>1987</v>
      </c>
      <c r="AB567" s="21">
        <v>40374.711331018516</v>
      </c>
      <c r="AC567" s="12" t="s">
        <v>91</v>
      </c>
    </row>
    <row r="568" spans="1:29" ht="76.5">
      <c r="A568" s="18">
        <v>783</v>
      </c>
      <c r="B568" s="12" t="s">
        <v>1701</v>
      </c>
      <c r="C568" s="12">
        <v>164</v>
      </c>
      <c r="D568" s="12">
        <v>1</v>
      </c>
      <c r="E568" s="19" t="s">
        <v>295</v>
      </c>
      <c r="F568" s="19" t="s">
        <v>296</v>
      </c>
      <c r="G568" s="19" t="s">
        <v>82</v>
      </c>
      <c r="H568" s="12" t="s">
        <v>49</v>
      </c>
      <c r="I568" s="12" t="s">
        <v>50</v>
      </c>
      <c r="J568" s="20">
        <v>42</v>
      </c>
      <c r="K568" s="19">
        <v>20</v>
      </c>
      <c r="L568" s="19" t="s">
        <v>295</v>
      </c>
      <c r="R568" s="12" t="s">
        <v>1712</v>
      </c>
      <c r="S568" s="12" t="s">
        <v>1713</v>
      </c>
      <c r="T568" s="12" t="s">
        <v>2478</v>
      </c>
      <c r="U568" s="12" t="s">
        <v>53</v>
      </c>
      <c r="V568" s="12" t="s">
        <v>54</v>
      </c>
      <c r="AB568" s="21">
        <v>40372.940659722219</v>
      </c>
      <c r="AC568" s="12" t="s">
        <v>53</v>
      </c>
    </row>
    <row r="569" spans="1:29" ht="51" hidden="1">
      <c r="A569" s="18">
        <v>568</v>
      </c>
      <c r="B569" s="12" t="s">
        <v>1127</v>
      </c>
      <c r="C569" s="12">
        <v>164</v>
      </c>
      <c r="D569" s="12">
        <v>1</v>
      </c>
      <c r="E569" s="19" t="s">
        <v>527</v>
      </c>
      <c r="F569" s="19" t="s">
        <v>333</v>
      </c>
      <c r="G569" s="19" t="s">
        <v>48</v>
      </c>
      <c r="H569" s="12" t="s">
        <v>111</v>
      </c>
      <c r="I569" s="12" t="s">
        <v>50</v>
      </c>
      <c r="J569" s="20">
        <v>5</v>
      </c>
      <c r="K569" s="19">
        <v>36</v>
      </c>
      <c r="L569" s="19" t="s">
        <v>527</v>
      </c>
      <c r="R569" s="12" t="s">
        <v>1204</v>
      </c>
      <c r="S569" s="12" t="s">
        <v>1205</v>
      </c>
      <c r="U569" s="12" t="s">
        <v>53</v>
      </c>
      <c r="V569" s="12" t="s">
        <v>54</v>
      </c>
      <c r="AB569" s="21">
        <v>40372.940659722219</v>
      </c>
      <c r="AC569" s="12" t="s">
        <v>53</v>
      </c>
    </row>
    <row r="570" spans="1:29" ht="38.25" hidden="1">
      <c r="A570" s="18">
        <v>569</v>
      </c>
      <c r="B570" s="12" t="s">
        <v>1127</v>
      </c>
      <c r="C570" s="12">
        <v>164</v>
      </c>
      <c r="D570" s="12">
        <v>1</v>
      </c>
      <c r="E570" s="19" t="s">
        <v>365</v>
      </c>
      <c r="F570" s="19" t="s">
        <v>333</v>
      </c>
      <c r="G570" s="19" t="s">
        <v>171</v>
      </c>
      <c r="H570" s="12" t="s">
        <v>111</v>
      </c>
      <c r="I570" s="12" t="s">
        <v>50</v>
      </c>
      <c r="J570" s="20">
        <v>5</v>
      </c>
      <c r="K570" s="19">
        <v>53</v>
      </c>
      <c r="L570" s="19" t="s">
        <v>365</v>
      </c>
      <c r="N570" s="12" t="s">
        <v>67</v>
      </c>
      <c r="Q570" s="18">
        <v>1</v>
      </c>
      <c r="R570" s="12" t="s">
        <v>1206</v>
      </c>
      <c r="S570" s="12" t="s">
        <v>1207</v>
      </c>
      <c r="T570" s="12" t="s">
        <v>1208</v>
      </c>
      <c r="U570" s="12" t="s">
        <v>53</v>
      </c>
      <c r="V570" s="12" t="s">
        <v>53</v>
      </c>
      <c r="X570" s="12" t="s">
        <v>1209</v>
      </c>
      <c r="Y570" s="12" t="s">
        <v>1889</v>
      </c>
      <c r="Z570" s="12" t="s">
        <v>1988</v>
      </c>
      <c r="AA570" s="12">
        <v>1.01</v>
      </c>
      <c r="AB570" s="21">
        <v>40379.555393518516</v>
      </c>
      <c r="AC570" s="12" t="s">
        <v>53</v>
      </c>
    </row>
    <row r="571" spans="1:29" ht="25.5" hidden="1">
      <c r="A571" s="18">
        <v>570</v>
      </c>
      <c r="B571" s="12" t="s">
        <v>1127</v>
      </c>
      <c r="C571" s="12">
        <v>164</v>
      </c>
      <c r="D571" s="12">
        <v>1</v>
      </c>
      <c r="E571" s="19" t="s">
        <v>298</v>
      </c>
      <c r="F571" s="19" t="s">
        <v>110</v>
      </c>
      <c r="G571" s="19" t="s">
        <v>208</v>
      </c>
      <c r="H571" s="12" t="s">
        <v>111</v>
      </c>
      <c r="I571" s="12" t="s">
        <v>50</v>
      </c>
      <c r="J571" s="20">
        <v>6</v>
      </c>
      <c r="K571" s="19">
        <v>22</v>
      </c>
      <c r="L571" s="19" t="s">
        <v>298</v>
      </c>
      <c r="R571" s="12" t="s">
        <v>1210</v>
      </c>
      <c r="S571" s="12" t="s">
        <v>1211</v>
      </c>
      <c r="U571" s="12" t="s">
        <v>53</v>
      </c>
      <c r="V571" s="12" t="s">
        <v>438</v>
      </c>
      <c r="AB571" s="21">
        <v>40372.940659722219</v>
      </c>
      <c r="AC571" s="12" t="s">
        <v>53</v>
      </c>
    </row>
    <row r="572" spans="1:29" ht="280.5">
      <c r="A572" s="23">
        <v>859</v>
      </c>
      <c r="B572" s="12" t="s">
        <v>1773</v>
      </c>
      <c r="C572" s="12">
        <v>164</v>
      </c>
      <c r="D572" s="12">
        <v>1</v>
      </c>
      <c r="E572" s="19" t="s">
        <v>295</v>
      </c>
      <c r="F572" s="19" t="s">
        <v>296</v>
      </c>
      <c r="G572" s="19" t="s">
        <v>167</v>
      </c>
      <c r="H572" s="12" t="s">
        <v>49</v>
      </c>
      <c r="I572" s="12" t="s">
        <v>50</v>
      </c>
      <c r="J572" s="20">
        <v>42</v>
      </c>
      <c r="K572" s="19">
        <v>27</v>
      </c>
      <c r="L572" s="19" t="s">
        <v>295</v>
      </c>
      <c r="R572" s="12" t="s">
        <v>1832</v>
      </c>
      <c r="S572" s="12" t="s">
        <v>454</v>
      </c>
      <c r="T572" s="12" t="s">
        <v>2478</v>
      </c>
      <c r="U572" s="12" t="s">
        <v>53</v>
      </c>
      <c r="V572" s="12" t="s">
        <v>54</v>
      </c>
      <c r="AB572" s="21">
        <v>40372.940659722219</v>
      </c>
      <c r="AC572" s="12" t="s">
        <v>53</v>
      </c>
    </row>
    <row r="573" spans="1:29" ht="280.5">
      <c r="A573" s="23">
        <v>951</v>
      </c>
      <c r="B573" s="12" t="s">
        <v>1773</v>
      </c>
      <c r="C573" s="12">
        <v>164</v>
      </c>
      <c r="D573" s="12">
        <v>1</v>
      </c>
      <c r="E573" s="19" t="s">
        <v>295</v>
      </c>
      <c r="F573" s="19" t="s">
        <v>296</v>
      </c>
      <c r="G573" s="19" t="s">
        <v>167</v>
      </c>
      <c r="H573" s="12" t="s">
        <v>49</v>
      </c>
      <c r="I573" s="12" t="s">
        <v>50</v>
      </c>
      <c r="J573" s="20">
        <v>42</v>
      </c>
      <c r="K573" s="19">
        <v>27</v>
      </c>
      <c r="L573" s="19" t="s">
        <v>295</v>
      </c>
      <c r="M573" s="12">
        <v>859</v>
      </c>
      <c r="R573" s="12" t="s">
        <v>1832</v>
      </c>
      <c r="S573" s="12" t="s">
        <v>454</v>
      </c>
      <c r="T573" s="12">
        <v>859</v>
      </c>
      <c r="U573" s="12" t="s">
        <v>53</v>
      </c>
      <c r="V573" s="12" t="s">
        <v>54</v>
      </c>
      <c r="AB573" s="21">
        <v>40372.940659722219</v>
      </c>
      <c r="AC573" s="12" t="s">
        <v>53</v>
      </c>
    </row>
    <row r="574" spans="1:29" ht="51" hidden="1">
      <c r="A574" s="18">
        <v>573</v>
      </c>
      <c r="B574" s="12" t="s">
        <v>1127</v>
      </c>
      <c r="C574" s="12">
        <v>164</v>
      </c>
      <c r="D574" s="12">
        <v>1</v>
      </c>
      <c r="E574" s="19" t="s">
        <v>822</v>
      </c>
      <c r="F574" s="19" t="s">
        <v>139</v>
      </c>
      <c r="G574" s="19" t="s">
        <v>116</v>
      </c>
      <c r="H574" s="12" t="s">
        <v>49</v>
      </c>
      <c r="I574" s="12" t="s">
        <v>50</v>
      </c>
      <c r="J574" s="20">
        <v>21</v>
      </c>
      <c r="K574" s="19">
        <v>9</v>
      </c>
      <c r="L574" s="19" t="s">
        <v>822</v>
      </c>
      <c r="M574" s="12">
        <v>249</v>
      </c>
      <c r="R574" s="12" t="s">
        <v>1216</v>
      </c>
      <c r="S574" s="12" t="s">
        <v>1217</v>
      </c>
      <c r="U574" s="12" t="s">
        <v>91</v>
      </c>
      <c r="V574" s="12" t="s">
        <v>91</v>
      </c>
      <c r="X574" s="12" t="s">
        <v>1989</v>
      </c>
      <c r="AB574" s="21">
        <v>40374.779374999998</v>
      </c>
      <c r="AC574" s="12" t="s">
        <v>91</v>
      </c>
    </row>
    <row r="575" spans="1:29" ht="51" hidden="1">
      <c r="A575" s="18">
        <v>574</v>
      </c>
      <c r="B575" s="12" t="s">
        <v>1127</v>
      </c>
      <c r="C575" s="12">
        <v>164</v>
      </c>
      <c r="D575" s="12">
        <v>1</v>
      </c>
      <c r="E575" s="19" t="s">
        <v>142</v>
      </c>
      <c r="F575" s="19" t="s">
        <v>143</v>
      </c>
      <c r="G575" s="19" t="s">
        <v>46</v>
      </c>
      <c r="H575" s="12" t="s">
        <v>111</v>
      </c>
      <c r="I575" s="12" t="s">
        <v>50</v>
      </c>
      <c r="J575" s="20">
        <v>24</v>
      </c>
      <c r="K575" s="19">
        <v>3</v>
      </c>
      <c r="L575" s="19" t="s">
        <v>142</v>
      </c>
      <c r="N575" s="12" t="s">
        <v>67</v>
      </c>
      <c r="Q575" s="18">
        <v>1</v>
      </c>
      <c r="R575" s="12" t="s">
        <v>1218</v>
      </c>
      <c r="S575" s="12" t="s">
        <v>1219</v>
      </c>
      <c r="T575" s="12" t="s">
        <v>1220</v>
      </c>
      <c r="U575" s="12" t="s">
        <v>53</v>
      </c>
      <c r="V575" s="12" t="s">
        <v>53</v>
      </c>
      <c r="X575" s="12" t="s">
        <v>1221</v>
      </c>
      <c r="Y575" s="12" t="s">
        <v>1889</v>
      </c>
      <c r="Z575" s="12" t="s">
        <v>1990</v>
      </c>
      <c r="AA575" s="12">
        <v>1.01</v>
      </c>
      <c r="AB575" s="21">
        <v>40379.555393518516</v>
      </c>
      <c r="AC575" s="12" t="s">
        <v>53</v>
      </c>
    </row>
    <row r="576" spans="1:29" ht="63.75" hidden="1">
      <c r="A576" s="18">
        <v>575</v>
      </c>
      <c r="B576" s="12" t="s">
        <v>1127</v>
      </c>
      <c r="C576" s="12">
        <v>164</v>
      </c>
      <c r="D576" s="12">
        <v>1</v>
      </c>
      <c r="E576" s="19" t="s">
        <v>142</v>
      </c>
      <c r="F576" s="19" t="s">
        <v>143</v>
      </c>
      <c r="G576" s="19" t="s">
        <v>55</v>
      </c>
      <c r="H576" s="12" t="s">
        <v>111</v>
      </c>
      <c r="I576" s="12" t="s">
        <v>50</v>
      </c>
      <c r="J576" s="20">
        <v>24</v>
      </c>
      <c r="K576" s="19">
        <v>7</v>
      </c>
      <c r="L576" s="19" t="s">
        <v>142</v>
      </c>
      <c r="M576" s="12">
        <v>702</v>
      </c>
      <c r="N576" s="12" t="s">
        <v>67</v>
      </c>
      <c r="Q576" s="18">
        <v>1</v>
      </c>
      <c r="R576" s="12" t="s">
        <v>1222</v>
      </c>
      <c r="S576" s="12" t="s">
        <v>1223</v>
      </c>
      <c r="T576" s="12" t="s">
        <v>1224</v>
      </c>
      <c r="U576" s="12" t="s">
        <v>53</v>
      </c>
      <c r="V576" s="12" t="s">
        <v>53</v>
      </c>
      <c r="AB576" s="21">
        <v>40373.899085648147</v>
      </c>
      <c r="AC576" s="12" t="s">
        <v>53</v>
      </c>
    </row>
    <row r="577" spans="1:29" ht="25.5" hidden="1">
      <c r="A577" s="18">
        <v>576</v>
      </c>
      <c r="B577" s="12" t="s">
        <v>1127</v>
      </c>
      <c r="C577" s="12">
        <v>164</v>
      </c>
      <c r="D577" s="12">
        <v>1</v>
      </c>
      <c r="E577" s="19" t="s">
        <v>142</v>
      </c>
      <c r="F577" s="19" t="s">
        <v>143</v>
      </c>
      <c r="G577" s="19" t="s">
        <v>338</v>
      </c>
      <c r="H577" s="12" t="s">
        <v>111</v>
      </c>
      <c r="I577" s="12" t="s">
        <v>50</v>
      </c>
      <c r="J577" s="20">
        <v>24</v>
      </c>
      <c r="K577" s="19">
        <v>17</v>
      </c>
      <c r="L577" s="19" t="s">
        <v>142</v>
      </c>
      <c r="N577" s="12" t="s">
        <v>67</v>
      </c>
      <c r="Q577" s="18">
        <v>1</v>
      </c>
      <c r="R577" s="12" t="s">
        <v>1225</v>
      </c>
      <c r="S577" s="12" t="s">
        <v>1226</v>
      </c>
      <c r="T577" s="12" t="s">
        <v>1227</v>
      </c>
      <c r="U577" s="12" t="s">
        <v>53</v>
      </c>
      <c r="V577" s="12" t="s">
        <v>53</v>
      </c>
      <c r="X577" s="12" t="s">
        <v>1228</v>
      </c>
      <c r="Y577" s="12" t="s">
        <v>1889</v>
      </c>
      <c r="Z577" s="12" t="s">
        <v>1991</v>
      </c>
      <c r="AA577" s="12">
        <v>1.01</v>
      </c>
      <c r="AB577" s="21">
        <v>40379.555393518516</v>
      </c>
      <c r="AC577" s="12" t="s">
        <v>53</v>
      </c>
    </row>
    <row r="578" spans="1:29" ht="38.25" hidden="1">
      <c r="A578" s="18">
        <v>577</v>
      </c>
      <c r="B578" s="12" t="s">
        <v>1127</v>
      </c>
      <c r="C578" s="12">
        <v>164</v>
      </c>
      <c r="D578" s="12">
        <v>1</v>
      </c>
      <c r="E578" s="19" t="s">
        <v>142</v>
      </c>
      <c r="F578" s="19" t="s">
        <v>143</v>
      </c>
      <c r="G578" s="19" t="s">
        <v>122</v>
      </c>
      <c r="H578" s="12" t="s">
        <v>49</v>
      </c>
      <c r="I578" s="12" t="s">
        <v>50</v>
      </c>
      <c r="J578" s="20">
        <v>24</v>
      </c>
      <c r="K578" s="19">
        <v>29</v>
      </c>
      <c r="L578" s="19" t="s">
        <v>142</v>
      </c>
      <c r="R578" s="12" t="s">
        <v>1229</v>
      </c>
      <c r="S578" s="12" t="s">
        <v>1230</v>
      </c>
      <c r="U578" s="12" t="s">
        <v>53</v>
      </c>
      <c r="V578" s="12" t="s">
        <v>85</v>
      </c>
      <c r="AB578" s="21">
        <v>40372.940659722219</v>
      </c>
      <c r="AC578" s="12" t="s">
        <v>53</v>
      </c>
    </row>
    <row r="579" spans="1:29" ht="25.5" hidden="1">
      <c r="A579" s="18">
        <v>578</v>
      </c>
      <c r="B579" s="12" t="s">
        <v>1127</v>
      </c>
      <c r="C579" s="12">
        <v>164</v>
      </c>
      <c r="D579" s="12">
        <v>1</v>
      </c>
      <c r="E579" s="19" t="s">
        <v>142</v>
      </c>
      <c r="F579" s="19" t="s">
        <v>143</v>
      </c>
      <c r="G579" s="19" t="s">
        <v>442</v>
      </c>
      <c r="H579" s="12" t="s">
        <v>49</v>
      </c>
      <c r="I579" s="12" t="s">
        <v>50</v>
      </c>
      <c r="J579" s="20">
        <v>24</v>
      </c>
      <c r="K579" s="19">
        <v>33</v>
      </c>
      <c r="L579" s="19" t="s">
        <v>142</v>
      </c>
      <c r="R579" s="12" t="s">
        <v>1231</v>
      </c>
      <c r="S579" s="12" t="s">
        <v>1232</v>
      </c>
      <c r="U579" s="12" t="s">
        <v>53</v>
      </c>
      <c r="V579" s="12" t="s">
        <v>85</v>
      </c>
      <c r="AB579" s="21">
        <v>40372.940659722219</v>
      </c>
      <c r="AC579" s="12" t="s">
        <v>53</v>
      </c>
    </row>
    <row r="580" spans="1:29" ht="267.75" hidden="1">
      <c r="A580" s="18">
        <v>579</v>
      </c>
      <c r="B580" s="12" t="s">
        <v>1127</v>
      </c>
      <c r="C580" s="12">
        <v>164</v>
      </c>
      <c r="D580" s="12">
        <v>1</v>
      </c>
      <c r="E580" s="19" t="s">
        <v>142</v>
      </c>
      <c r="F580" s="19" t="s">
        <v>143</v>
      </c>
      <c r="G580" s="19" t="s">
        <v>442</v>
      </c>
      <c r="H580" s="12" t="s">
        <v>49</v>
      </c>
      <c r="I580" s="12" t="s">
        <v>50</v>
      </c>
      <c r="J580" s="20">
        <v>24</v>
      </c>
      <c r="K580" s="19">
        <v>33</v>
      </c>
      <c r="L580" s="19" t="s">
        <v>142</v>
      </c>
      <c r="R580" s="12" t="s">
        <v>1233</v>
      </c>
      <c r="S580" s="12" t="s">
        <v>1234</v>
      </c>
      <c r="U580" s="12" t="s">
        <v>53</v>
      </c>
      <c r="V580" s="12" t="s">
        <v>85</v>
      </c>
      <c r="AB580" s="21">
        <v>40372.940659722219</v>
      </c>
      <c r="AC580" s="12" t="s">
        <v>53</v>
      </c>
    </row>
    <row r="581" spans="1:29" ht="76.5" hidden="1">
      <c r="A581" s="18">
        <v>580</v>
      </c>
      <c r="B581" s="12" t="s">
        <v>1127</v>
      </c>
      <c r="C581" s="12">
        <v>164</v>
      </c>
      <c r="D581" s="12">
        <v>1</v>
      </c>
      <c r="E581" s="19" t="s">
        <v>869</v>
      </c>
      <c r="F581" s="19" t="s">
        <v>249</v>
      </c>
      <c r="G581" s="19" t="s">
        <v>237</v>
      </c>
      <c r="H581" s="12" t="s">
        <v>49</v>
      </c>
      <c r="I581" s="12" t="s">
        <v>50</v>
      </c>
      <c r="J581" s="20">
        <v>28</v>
      </c>
      <c r="K581" s="19">
        <v>10</v>
      </c>
      <c r="L581" s="19" t="s">
        <v>869</v>
      </c>
      <c r="N581" s="12" t="s">
        <v>67</v>
      </c>
      <c r="Q581" s="18">
        <v>2</v>
      </c>
      <c r="R581" s="12" t="s">
        <v>1235</v>
      </c>
      <c r="S581" s="12" t="s">
        <v>1236</v>
      </c>
      <c r="T581" s="12" t="s">
        <v>1237</v>
      </c>
      <c r="U581" s="12" t="s">
        <v>53</v>
      </c>
      <c r="V581" s="12" t="s">
        <v>107</v>
      </c>
      <c r="AB581" s="21">
        <v>40374.581701388888</v>
      </c>
      <c r="AC581" s="12" t="s">
        <v>53</v>
      </c>
    </row>
    <row r="582" spans="1:29" ht="114.75" hidden="1">
      <c r="A582" s="18">
        <v>581</v>
      </c>
      <c r="B582" s="12" t="s">
        <v>1127</v>
      </c>
      <c r="C582" s="12">
        <v>164</v>
      </c>
      <c r="D582" s="12">
        <v>1</v>
      </c>
      <c r="E582" s="19" t="s">
        <v>869</v>
      </c>
      <c r="F582" s="19" t="s">
        <v>249</v>
      </c>
      <c r="G582" s="19" t="s">
        <v>72</v>
      </c>
      <c r="H582" s="12" t="s">
        <v>111</v>
      </c>
      <c r="I582" s="12" t="s">
        <v>50</v>
      </c>
      <c r="J582" s="20">
        <v>28</v>
      </c>
      <c r="K582" s="19">
        <v>26</v>
      </c>
      <c r="L582" s="19" t="s">
        <v>869</v>
      </c>
      <c r="N582" s="12" t="s">
        <v>67</v>
      </c>
      <c r="Q582" s="18">
        <v>2</v>
      </c>
      <c r="R582" s="12" t="s">
        <v>1238</v>
      </c>
      <c r="S582" s="12" t="s">
        <v>1239</v>
      </c>
      <c r="T582" s="12" t="s">
        <v>1240</v>
      </c>
      <c r="U582" s="12" t="s">
        <v>53</v>
      </c>
      <c r="V582" s="12" t="s">
        <v>107</v>
      </c>
      <c r="AB582" s="21">
        <v>40374.581701388888</v>
      </c>
      <c r="AC582" s="12" t="s">
        <v>53</v>
      </c>
    </row>
    <row r="583" spans="1:29" ht="216.75" hidden="1">
      <c r="A583" s="18">
        <v>582</v>
      </c>
      <c r="B583" s="12" t="s">
        <v>1127</v>
      </c>
      <c r="C583" s="12">
        <v>164</v>
      </c>
      <c r="D583" s="12">
        <v>1</v>
      </c>
      <c r="E583" s="19" t="s">
        <v>661</v>
      </c>
      <c r="F583" s="19" t="s">
        <v>62</v>
      </c>
      <c r="G583" s="19" t="s">
        <v>87</v>
      </c>
      <c r="H583" s="12" t="s">
        <v>49</v>
      </c>
      <c r="I583" s="12" t="s">
        <v>50</v>
      </c>
      <c r="J583" s="20">
        <v>40</v>
      </c>
      <c r="K583" s="19">
        <v>35</v>
      </c>
      <c r="L583" s="19" t="s">
        <v>661</v>
      </c>
      <c r="R583" s="12" t="s">
        <v>1241</v>
      </c>
      <c r="S583" s="12" t="s">
        <v>1242</v>
      </c>
      <c r="U583" s="12" t="s">
        <v>53</v>
      </c>
      <c r="V583" s="12" t="s">
        <v>85</v>
      </c>
      <c r="AB583" s="21">
        <v>40372.940659722219</v>
      </c>
      <c r="AC583" s="12" t="s">
        <v>53</v>
      </c>
    </row>
    <row r="584" spans="1:29" ht="76.5">
      <c r="A584" s="23">
        <v>856</v>
      </c>
      <c r="B584" s="12" t="s">
        <v>1773</v>
      </c>
      <c r="C584" s="12">
        <v>164</v>
      </c>
      <c r="D584" s="12">
        <v>1</v>
      </c>
      <c r="E584" s="19" t="s">
        <v>295</v>
      </c>
      <c r="F584" s="19" t="s">
        <v>296</v>
      </c>
      <c r="G584" s="19" t="s">
        <v>151</v>
      </c>
      <c r="H584" s="12" t="s">
        <v>49</v>
      </c>
      <c r="I584" s="12" t="s">
        <v>50</v>
      </c>
      <c r="J584" s="20">
        <v>42</v>
      </c>
      <c r="K584" s="19">
        <v>12</v>
      </c>
      <c r="L584" s="19" t="s">
        <v>295</v>
      </c>
      <c r="R584" s="12" t="s">
        <v>1829</v>
      </c>
      <c r="S584" s="12" t="s">
        <v>454</v>
      </c>
      <c r="T584" s="12" t="s">
        <v>2478</v>
      </c>
      <c r="U584" s="12" t="s">
        <v>53</v>
      </c>
      <c r="V584" s="12" t="s">
        <v>54</v>
      </c>
      <c r="AB584" s="21">
        <v>40372.940659722219</v>
      </c>
      <c r="AC584" s="12" t="s">
        <v>53</v>
      </c>
    </row>
    <row r="585" spans="1:29" ht="140.25" hidden="1">
      <c r="A585" s="18">
        <v>584</v>
      </c>
      <c r="B585" s="12" t="s">
        <v>1127</v>
      </c>
      <c r="C585" s="12">
        <v>164</v>
      </c>
      <c r="D585" s="12">
        <v>1</v>
      </c>
      <c r="E585" s="19" t="s">
        <v>583</v>
      </c>
      <c r="F585" s="19" t="s">
        <v>187</v>
      </c>
      <c r="G585" s="19" t="s">
        <v>143</v>
      </c>
      <c r="H585" s="12" t="s">
        <v>111</v>
      </c>
      <c r="I585" s="12" t="s">
        <v>50</v>
      </c>
      <c r="J585" s="20">
        <v>41</v>
      </c>
      <c r="K585" s="19">
        <v>24</v>
      </c>
      <c r="L585" s="19" t="s">
        <v>583</v>
      </c>
      <c r="R585" s="12" t="s">
        <v>1245</v>
      </c>
      <c r="S585" s="12" t="s">
        <v>1246</v>
      </c>
      <c r="U585" s="12" t="s">
        <v>53</v>
      </c>
      <c r="V585" s="12" t="s">
        <v>54</v>
      </c>
      <c r="AB585" s="21">
        <v>40372.940659722219</v>
      </c>
      <c r="AC585" s="12" t="s">
        <v>53</v>
      </c>
    </row>
    <row r="586" spans="1:29" ht="127.5" hidden="1">
      <c r="A586" s="18">
        <v>585</v>
      </c>
      <c r="B586" s="12" t="s">
        <v>1127</v>
      </c>
      <c r="C586" s="12">
        <v>164</v>
      </c>
      <c r="D586" s="12">
        <v>1</v>
      </c>
      <c r="E586" s="19" t="s">
        <v>583</v>
      </c>
      <c r="F586" s="19" t="s">
        <v>187</v>
      </c>
      <c r="G586" s="19" t="s">
        <v>229</v>
      </c>
      <c r="H586" s="12" t="s">
        <v>111</v>
      </c>
      <c r="I586" s="12" t="s">
        <v>50</v>
      </c>
      <c r="J586" s="20">
        <v>41</v>
      </c>
      <c r="K586" s="19">
        <v>49</v>
      </c>
      <c r="L586" s="19" t="s">
        <v>583</v>
      </c>
      <c r="R586" s="12" t="s">
        <v>1247</v>
      </c>
      <c r="S586" s="12" t="s">
        <v>1248</v>
      </c>
      <c r="U586" s="12" t="s">
        <v>53</v>
      </c>
      <c r="V586" s="12" t="s">
        <v>54</v>
      </c>
      <c r="AB586" s="21">
        <v>40372.940659722219</v>
      </c>
      <c r="AC586" s="12" t="s">
        <v>53</v>
      </c>
    </row>
    <row r="587" spans="1:29" ht="89.25" hidden="1">
      <c r="A587" s="18">
        <v>586</v>
      </c>
      <c r="B587" s="12" t="s">
        <v>1127</v>
      </c>
      <c r="C587" s="12">
        <v>164</v>
      </c>
      <c r="D587" s="12">
        <v>1</v>
      </c>
      <c r="E587" s="19" t="s">
        <v>295</v>
      </c>
      <c r="F587" s="19" t="s">
        <v>66</v>
      </c>
      <c r="G587" s="19" t="s">
        <v>249</v>
      </c>
      <c r="H587" s="12" t="s">
        <v>111</v>
      </c>
      <c r="I587" s="12" t="s">
        <v>50</v>
      </c>
      <c r="J587" s="20">
        <v>43</v>
      </c>
      <c r="K587" s="19">
        <v>28</v>
      </c>
      <c r="L587" s="19" t="s">
        <v>295</v>
      </c>
      <c r="R587" s="12" t="s">
        <v>1249</v>
      </c>
      <c r="S587" s="12" t="s">
        <v>1250</v>
      </c>
      <c r="U587" s="12" t="s">
        <v>53</v>
      </c>
      <c r="V587" s="12" t="s">
        <v>54</v>
      </c>
      <c r="AB587" s="21">
        <v>40372.940659722219</v>
      </c>
      <c r="AC587" s="12" t="s">
        <v>53</v>
      </c>
    </row>
    <row r="588" spans="1:29" ht="76.5">
      <c r="A588" s="23">
        <v>948</v>
      </c>
      <c r="B588" s="12" t="s">
        <v>1773</v>
      </c>
      <c r="C588" s="12">
        <v>164</v>
      </c>
      <c r="D588" s="12">
        <v>1</v>
      </c>
      <c r="E588" s="19" t="s">
        <v>295</v>
      </c>
      <c r="F588" s="19" t="s">
        <v>296</v>
      </c>
      <c r="G588" s="19" t="s">
        <v>151</v>
      </c>
      <c r="H588" s="12" t="s">
        <v>49</v>
      </c>
      <c r="I588" s="12" t="s">
        <v>50</v>
      </c>
      <c r="J588" s="20">
        <v>42</v>
      </c>
      <c r="K588" s="19">
        <v>12</v>
      </c>
      <c r="L588" s="19" t="s">
        <v>295</v>
      </c>
      <c r="M588" s="12">
        <v>856</v>
      </c>
      <c r="R588" s="12" t="s">
        <v>1829</v>
      </c>
      <c r="S588" s="12" t="s">
        <v>454</v>
      </c>
      <c r="T588" s="12">
        <v>856</v>
      </c>
      <c r="U588" s="12" t="s">
        <v>53</v>
      </c>
      <c r="V588" s="12" t="s">
        <v>54</v>
      </c>
      <c r="AB588" s="21">
        <v>40372.940659722219</v>
      </c>
      <c r="AC588" s="12" t="s">
        <v>53</v>
      </c>
    </row>
    <row r="589" spans="1:29" ht="38.25">
      <c r="A589" s="23">
        <v>858</v>
      </c>
      <c r="B589" s="12" t="s">
        <v>1773</v>
      </c>
      <c r="C589" s="12">
        <v>164</v>
      </c>
      <c r="D589" s="12">
        <v>1</v>
      </c>
      <c r="E589" s="19" t="s">
        <v>295</v>
      </c>
      <c r="F589" s="19" t="s">
        <v>296</v>
      </c>
      <c r="G589" s="19" t="s">
        <v>82</v>
      </c>
      <c r="H589" s="12" t="s">
        <v>49</v>
      </c>
      <c r="I589" s="12" t="s">
        <v>50</v>
      </c>
      <c r="J589" s="20">
        <v>42</v>
      </c>
      <c r="K589" s="19">
        <v>20</v>
      </c>
      <c r="L589" s="19" t="s">
        <v>295</v>
      </c>
      <c r="R589" s="12" t="s">
        <v>1831</v>
      </c>
      <c r="S589" s="12" t="s">
        <v>454</v>
      </c>
      <c r="T589" s="12" t="s">
        <v>2478</v>
      </c>
      <c r="U589" s="12" t="s">
        <v>53</v>
      </c>
      <c r="V589" s="12" t="s">
        <v>54</v>
      </c>
      <c r="AB589" s="21">
        <v>40372.940659722219</v>
      </c>
      <c r="AC589" s="12" t="s">
        <v>53</v>
      </c>
    </row>
    <row r="590" spans="1:29" ht="38.25">
      <c r="A590" s="23">
        <v>950</v>
      </c>
      <c r="B590" s="12" t="s">
        <v>1773</v>
      </c>
      <c r="C590" s="12">
        <v>164</v>
      </c>
      <c r="D590" s="12">
        <v>1</v>
      </c>
      <c r="E590" s="19" t="s">
        <v>295</v>
      </c>
      <c r="F590" s="19" t="s">
        <v>296</v>
      </c>
      <c r="G590" s="19" t="s">
        <v>82</v>
      </c>
      <c r="H590" s="12" t="s">
        <v>49</v>
      </c>
      <c r="I590" s="12" t="s">
        <v>50</v>
      </c>
      <c r="J590" s="20">
        <v>42</v>
      </c>
      <c r="K590" s="19">
        <v>20</v>
      </c>
      <c r="L590" s="19" t="s">
        <v>295</v>
      </c>
      <c r="R590" s="12" t="s">
        <v>1831</v>
      </c>
      <c r="S590" s="12" t="s">
        <v>454</v>
      </c>
      <c r="T590" s="12">
        <v>858</v>
      </c>
      <c r="U590" s="12" t="s">
        <v>53</v>
      </c>
      <c r="V590" s="12" t="s">
        <v>54</v>
      </c>
      <c r="AB590" s="21">
        <v>40372.940659722219</v>
      </c>
      <c r="AC590" s="12" t="s">
        <v>53</v>
      </c>
    </row>
    <row r="591" spans="1:29" ht="153" hidden="1">
      <c r="A591" s="18">
        <v>590</v>
      </c>
      <c r="B591" s="12" t="s">
        <v>1127</v>
      </c>
      <c r="C591" s="12">
        <v>164</v>
      </c>
      <c r="D591" s="12">
        <v>1</v>
      </c>
      <c r="E591" s="19" t="s">
        <v>441</v>
      </c>
      <c r="F591" s="19" t="s">
        <v>604</v>
      </c>
      <c r="G591" s="19" t="s">
        <v>280</v>
      </c>
      <c r="H591" s="12" t="s">
        <v>49</v>
      </c>
      <c r="I591" s="12" t="s">
        <v>50</v>
      </c>
      <c r="J591" s="20">
        <v>73</v>
      </c>
      <c r="K591" s="19">
        <v>14</v>
      </c>
      <c r="L591" s="19" t="s">
        <v>441</v>
      </c>
      <c r="R591" s="12" t="s">
        <v>1257</v>
      </c>
      <c r="S591" s="12" t="s">
        <v>1258</v>
      </c>
      <c r="U591" s="12" t="s">
        <v>53</v>
      </c>
      <c r="V591" s="12" t="s">
        <v>438</v>
      </c>
      <c r="AB591" s="21">
        <v>40372.940659722219</v>
      </c>
      <c r="AC591" s="12" t="s">
        <v>53</v>
      </c>
    </row>
    <row r="592" spans="1:29" ht="140.25" hidden="1">
      <c r="A592" s="18">
        <v>591</v>
      </c>
      <c r="B592" s="12" t="s">
        <v>1127</v>
      </c>
      <c r="C592" s="12">
        <v>164</v>
      </c>
      <c r="D592" s="12">
        <v>1</v>
      </c>
      <c r="E592" s="19" t="s">
        <v>232</v>
      </c>
      <c r="F592" s="19" t="s">
        <v>233</v>
      </c>
      <c r="G592" s="19" t="s">
        <v>126</v>
      </c>
      <c r="H592" s="12" t="s">
        <v>111</v>
      </c>
      <c r="I592" s="12" t="s">
        <v>50</v>
      </c>
      <c r="J592" s="20">
        <v>79</v>
      </c>
      <c r="K592" s="19">
        <v>1</v>
      </c>
      <c r="L592" s="19" t="s">
        <v>232</v>
      </c>
      <c r="R592" s="12" t="s">
        <v>1259</v>
      </c>
      <c r="S592" s="12" t="s">
        <v>1260</v>
      </c>
      <c r="U592" s="12" t="s">
        <v>91</v>
      </c>
      <c r="V592" s="12" t="s">
        <v>91</v>
      </c>
      <c r="AB592" s="21">
        <v>40373.658692129633</v>
      </c>
      <c r="AC592" s="12" t="s">
        <v>91</v>
      </c>
    </row>
    <row r="593" spans="1:29" ht="51" hidden="1">
      <c r="A593" s="18">
        <v>592</v>
      </c>
      <c r="B593" s="12" t="s">
        <v>1127</v>
      </c>
      <c r="C593" s="12">
        <v>164</v>
      </c>
      <c r="D593" s="12">
        <v>1</v>
      </c>
      <c r="E593" s="19" t="s">
        <v>232</v>
      </c>
      <c r="F593" s="19" t="s">
        <v>233</v>
      </c>
      <c r="G593" s="19" t="s">
        <v>47</v>
      </c>
      <c r="H593" s="12" t="s">
        <v>49</v>
      </c>
      <c r="I593" s="12" t="s">
        <v>50</v>
      </c>
      <c r="J593" s="20">
        <v>79</v>
      </c>
      <c r="K593" s="19">
        <v>2</v>
      </c>
      <c r="L593" s="19" t="s">
        <v>232</v>
      </c>
      <c r="R593" s="12" t="s">
        <v>1261</v>
      </c>
      <c r="S593" s="12" t="s">
        <v>1262</v>
      </c>
      <c r="U593" s="12" t="s">
        <v>91</v>
      </c>
      <c r="V593" s="12" t="s">
        <v>91</v>
      </c>
      <c r="AB593" s="21">
        <v>40373.658692129633</v>
      </c>
      <c r="AC593" s="12" t="s">
        <v>91</v>
      </c>
    </row>
    <row r="594" spans="1:29" ht="25.5" hidden="1">
      <c r="A594" s="18">
        <v>593</v>
      </c>
      <c r="B594" s="12" t="s">
        <v>1127</v>
      </c>
      <c r="C594" s="12">
        <v>164</v>
      </c>
      <c r="D594" s="12">
        <v>1</v>
      </c>
      <c r="E594" s="19" t="s">
        <v>447</v>
      </c>
      <c r="F594" s="19" t="s">
        <v>248</v>
      </c>
      <c r="G594" s="19" t="s">
        <v>280</v>
      </c>
      <c r="H594" s="12" t="s">
        <v>49</v>
      </c>
      <c r="I594" s="12" t="s">
        <v>50</v>
      </c>
      <c r="J594" s="20">
        <v>80</v>
      </c>
      <c r="K594" s="19">
        <v>14</v>
      </c>
      <c r="L594" s="19" t="s">
        <v>447</v>
      </c>
      <c r="R594" s="12" t="s">
        <v>1263</v>
      </c>
      <c r="S594" s="12" t="s">
        <v>1264</v>
      </c>
      <c r="U594" s="12" t="s">
        <v>53</v>
      </c>
      <c r="V594" s="12" t="s">
        <v>85</v>
      </c>
      <c r="AB594" s="21">
        <v>40372.940659722219</v>
      </c>
      <c r="AC594" s="12" t="s">
        <v>53</v>
      </c>
    </row>
    <row r="595" spans="1:29" ht="229.5" hidden="1">
      <c r="A595" s="18">
        <v>594</v>
      </c>
      <c r="B595" s="12" t="s">
        <v>1127</v>
      </c>
      <c r="C595" s="12">
        <v>164</v>
      </c>
      <c r="D595" s="12">
        <v>1</v>
      </c>
      <c r="E595" s="19" t="s">
        <v>254</v>
      </c>
      <c r="F595" s="19" t="s">
        <v>255</v>
      </c>
      <c r="G595" s="19" t="s">
        <v>187</v>
      </c>
      <c r="H595" s="12" t="s">
        <v>49</v>
      </c>
      <c r="I595" s="12" t="s">
        <v>50</v>
      </c>
      <c r="J595" s="20">
        <v>81</v>
      </c>
      <c r="K595" s="19">
        <v>41</v>
      </c>
      <c r="L595" s="19" t="s">
        <v>254</v>
      </c>
      <c r="R595" s="12" t="s">
        <v>1265</v>
      </c>
      <c r="S595" s="12" t="s">
        <v>1266</v>
      </c>
      <c r="U595" s="12" t="s">
        <v>53</v>
      </c>
      <c r="V595" s="12" t="s">
        <v>85</v>
      </c>
      <c r="AB595" s="21">
        <v>40372.940659722219</v>
      </c>
      <c r="AC595" s="12" t="s">
        <v>53</v>
      </c>
    </row>
    <row r="596" spans="1:29" ht="25.5" hidden="1">
      <c r="A596" s="18">
        <v>595</v>
      </c>
      <c r="B596" s="12" t="s">
        <v>1127</v>
      </c>
      <c r="C596" s="12">
        <v>164</v>
      </c>
      <c r="D596" s="12">
        <v>1</v>
      </c>
      <c r="E596" s="19" t="s">
        <v>254</v>
      </c>
      <c r="F596" s="19" t="s">
        <v>255</v>
      </c>
      <c r="G596" s="19" t="s">
        <v>192</v>
      </c>
      <c r="H596" s="12" t="s">
        <v>111</v>
      </c>
      <c r="I596" s="12" t="s">
        <v>50</v>
      </c>
      <c r="J596" s="20">
        <v>81</v>
      </c>
      <c r="K596" s="19">
        <v>45</v>
      </c>
      <c r="L596" s="19" t="s">
        <v>254</v>
      </c>
      <c r="M596" s="12">
        <v>354</v>
      </c>
      <c r="N596" s="12" t="s">
        <v>67</v>
      </c>
      <c r="Q596" s="18">
        <v>1</v>
      </c>
      <c r="R596" s="12" t="s">
        <v>1267</v>
      </c>
      <c r="S596" s="12" t="s">
        <v>1268</v>
      </c>
      <c r="T596" s="12" t="s">
        <v>1269</v>
      </c>
      <c r="U596" s="12" t="s">
        <v>53</v>
      </c>
      <c r="V596" s="12" t="s">
        <v>53</v>
      </c>
      <c r="AB596" s="21">
        <v>40373.909826388888</v>
      </c>
      <c r="AC596" s="12" t="s">
        <v>53</v>
      </c>
    </row>
    <row r="597" spans="1:29" ht="114.75" hidden="1">
      <c r="A597" s="18">
        <v>596</v>
      </c>
      <c r="B597" s="12" t="s">
        <v>1127</v>
      </c>
      <c r="C597" s="12">
        <v>164</v>
      </c>
      <c r="D597" s="12">
        <v>1</v>
      </c>
      <c r="E597" s="19" t="s">
        <v>259</v>
      </c>
      <c r="F597" s="19" t="s">
        <v>260</v>
      </c>
      <c r="G597" s="19" t="s">
        <v>167</v>
      </c>
      <c r="H597" s="12" t="s">
        <v>49</v>
      </c>
      <c r="I597" s="12" t="s">
        <v>50</v>
      </c>
      <c r="J597" s="20">
        <v>82</v>
      </c>
      <c r="K597" s="19">
        <v>27</v>
      </c>
      <c r="L597" s="19" t="s">
        <v>259</v>
      </c>
      <c r="R597" s="12" t="s">
        <v>1270</v>
      </c>
      <c r="S597" s="12" t="s">
        <v>1271</v>
      </c>
      <c r="U597" s="12" t="s">
        <v>53</v>
      </c>
      <c r="V597" s="12" t="s">
        <v>85</v>
      </c>
      <c r="AB597" s="21">
        <v>40372.940659722219</v>
      </c>
      <c r="AC597" s="12" t="s">
        <v>53</v>
      </c>
    </row>
    <row r="598" spans="1:29" ht="178.5">
      <c r="A598" s="23">
        <v>857</v>
      </c>
      <c r="B598" s="12" t="s">
        <v>1773</v>
      </c>
      <c r="C598" s="12">
        <v>164</v>
      </c>
      <c r="D598" s="12">
        <v>1</v>
      </c>
      <c r="E598" s="19" t="s">
        <v>295</v>
      </c>
      <c r="F598" s="19" t="s">
        <v>296</v>
      </c>
      <c r="G598" s="19" t="s">
        <v>338</v>
      </c>
      <c r="H598" s="12" t="s">
        <v>49</v>
      </c>
      <c r="I598" s="12" t="s">
        <v>50</v>
      </c>
      <c r="J598" s="20">
        <v>42</v>
      </c>
      <c r="K598" s="19">
        <v>17</v>
      </c>
      <c r="L598" s="19" t="s">
        <v>295</v>
      </c>
      <c r="R598" s="12" t="s">
        <v>1830</v>
      </c>
      <c r="S598" s="12" t="s">
        <v>454</v>
      </c>
      <c r="T598" s="12" t="s">
        <v>2478</v>
      </c>
      <c r="U598" s="12" t="s">
        <v>53</v>
      </c>
      <c r="V598" s="12" t="s">
        <v>54</v>
      </c>
      <c r="AB598" s="21">
        <v>40372.940659722219</v>
      </c>
      <c r="AC598" s="12" t="s">
        <v>53</v>
      </c>
    </row>
    <row r="599" spans="1:29" ht="178.5">
      <c r="A599" s="23">
        <v>949</v>
      </c>
      <c r="B599" s="12" t="s">
        <v>1773</v>
      </c>
      <c r="C599" s="12">
        <v>164</v>
      </c>
      <c r="D599" s="12">
        <v>1</v>
      </c>
      <c r="E599" s="19" t="s">
        <v>295</v>
      </c>
      <c r="F599" s="19" t="s">
        <v>296</v>
      </c>
      <c r="G599" s="19" t="s">
        <v>338</v>
      </c>
      <c r="H599" s="12" t="s">
        <v>49</v>
      </c>
      <c r="I599" s="12" t="s">
        <v>50</v>
      </c>
      <c r="J599" s="20">
        <v>42</v>
      </c>
      <c r="K599" s="19">
        <v>17</v>
      </c>
      <c r="L599" s="19" t="s">
        <v>295</v>
      </c>
      <c r="M599" s="12">
        <v>857</v>
      </c>
      <c r="R599" s="12" t="s">
        <v>1830</v>
      </c>
      <c r="S599" s="12" t="s">
        <v>454</v>
      </c>
      <c r="T599" s="12">
        <v>857</v>
      </c>
      <c r="U599" s="12" t="s">
        <v>53</v>
      </c>
      <c r="V599" s="12" t="s">
        <v>54</v>
      </c>
      <c r="AB599" s="21">
        <v>40372.940659722219</v>
      </c>
      <c r="AC599" s="12" t="s">
        <v>53</v>
      </c>
    </row>
    <row r="600" spans="1:29" ht="76.5">
      <c r="A600" s="23">
        <v>855</v>
      </c>
      <c r="B600" s="12" t="s">
        <v>1773</v>
      </c>
      <c r="C600" s="12">
        <v>164</v>
      </c>
      <c r="D600" s="12">
        <v>1</v>
      </c>
      <c r="E600" s="19" t="s">
        <v>295</v>
      </c>
      <c r="F600" s="19" t="s">
        <v>296</v>
      </c>
      <c r="G600" s="19" t="s">
        <v>47</v>
      </c>
      <c r="H600" s="12" t="s">
        <v>49</v>
      </c>
      <c r="I600" s="12" t="s">
        <v>50</v>
      </c>
      <c r="J600" s="20">
        <v>42</v>
      </c>
      <c r="K600" s="19">
        <v>2</v>
      </c>
      <c r="L600" s="19" t="s">
        <v>295</v>
      </c>
      <c r="R600" s="12" t="s">
        <v>1828</v>
      </c>
      <c r="S600" s="12" t="s">
        <v>454</v>
      </c>
      <c r="T600" s="12" t="s">
        <v>2478</v>
      </c>
      <c r="U600" s="12" t="s">
        <v>53</v>
      </c>
      <c r="V600" s="12" t="s">
        <v>54</v>
      </c>
      <c r="AB600" s="21">
        <v>40372.940659722219</v>
      </c>
      <c r="AC600" s="12" t="s">
        <v>53</v>
      </c>
    </row>
    <row r="601" spans="1:29" ht="76.5">
      <c r="A601" s="23">
        <v>947</v>
      </c>
      <c r="B601" s="12" t="s">
        <v>1773</v>
      </c>
      <c r="C601" s="12">
        <v>164</v>
      </c>
      <c r="D601" s="12">
        <v>1</v>
      </c>
      <c r="E601" s="19" t="s">
        <v>295</v>
      </c>
      <c r="F601" s="19" t="s">
        <v>296</v>
      </c>
      <c r="G601" s="19" t="s">
        <v>47</v>
      </c>
      <c r="H601" s="12" t="s">
        <v>49</v>
      </c>
      <c r="I601" s="12" t="s">
        <v>50</v>
      </c>
      <c r="J601" s="20">
        <v>42</v>
      </c>
      <c r="K601" s="19">
        <v>2</v>
      </c>
      <c r="L601" s="19" t="s">
        <v>295</v>
      </c>
      <c r="M601" s="12">
        <v>855</v>
      </c>
      <c r="R601" s="12" t="s">
        <v>1828</v>
      </c>
      <c r="S601" s="12" t="s">
        <v>454</v>
      </c>
      <c r="T601" s="12">
        <v>855</v>
      </c>
      <c r="U601" s="12" t="s">
        <v>53</v>
      </c>
      <c r="V601" s="12" t="s">
        <v>54</v>
      </c>
      <c r="AB601" s="21">
        <v>40372.940659722219</v>
      </c>
      <c r="AC601" s="12" t="s">
        <v>53</v>
      </c>
    </row>
    <row r="602" spans="1:29" ht="76.5">
      <c r="A602" s="18">
        <v>106</v>
      </c>
      <c r="B602" s="12" t="s">
        <v>404</v>
      </c>
      <c r="C602" s="12">
        <v>164</v>
      </c>
      <c r="D602" s="12">
        <v>1</v>
      </c>
      <c r="E602" s="19" t="s">
        <v>295</v>
      </c>
      <c r="F602" s="19" t="s">
        <v>66</v>
      </c>
      <c r="G602" s="19" t="s">
        <v>414</v>
      </c>
      <c r="H602" s="12" t="s">
        <v>49</v>
      </c>
      <c r="I602" s="12" t="s">
        <v>77</v>
      </c>
      <c r="J602" s="20">
        <v>43</v>
      </c>
      <c r="K602" s="19">
        <v>46</v>
      </c>
      <c r="L602" s="19" t="s">
        <v>295</v>
      </c>
      <c r="R602" s="12" t="s">
        <v>415</v>
      </c>
      <c r="T602" s="12" t="s">
        <v>2409</v>
      </c>
      <c r="U602" s="12" t="s">
        <v>53</v>
      </c>
      <c r="V602" s="12" t="s">
        <v>54</v>
      </c>
      <c r="AB602" s="21">
        <v>40372.940659722219</v>
      </c>
      <c r="AC602" s="12" t="s">
        <v>53</v>
      </c>
    </row>
    <row r="603" spans="1:29" ht="76.5">
      <c r="A603" s="18">
        <v>139</v>
      </c>
      <c r="B603" s="12" t="s">
        <v>464</v>
      </c>
      <c r="C603" s="12">
        <v>164</v>
      </c>
      <c r="D603" s="12">
        <v>1</v>
      </c>
      <c r="E603" s="19" t="s">
        <v>295</v>
      </c>
      <c r="F603" s="19" t="s">
        <v>66</v>
      </c>
      <c r="G603" s="19" t="s">
        <v>333</v>
      </c>
      <c r="H603" s="12" t="s">
        <v>49</v>
      </c>
      <c r="I603" s="12" t="s">
        <v>50</v>
      </c>
      <c r="J603" s="20">
        <v>43</v>
      </c>
      <c r="K603" s="19">
        <v>5</v>
      </c>
      <c r="L603" s="19" t="s">
        <v>295</v>
      </c>
      <c r="R603" s="12" t="s">
        <v>496</v>
      </c>
      <c r="S603" s="12" t="s">
        <v>497</v>
      </c>
      <c r="T603" s="12" t="s">
        <v>2410</v>
      </c>
      <c r="U603" s="12" t="s">
        <v>53</v>
      </c>
      <c r="V603" s="12" t="s">
        <v>54</v>
      </c>
      <c r="AB603" s="21">
        <v>40372.940659722219</v>
      </c>
      <c r="AC603" s="12" t="s">
        <v>53</v>
      </c>
    </row>
    <row r="604" spans="1:29" ht="63.75" hidden="1">
      <c r="A604" s="18">
        <v>603</v>
      </c>
      <c r="B604" s="12" t="s">
        <v>1280</v>
      </c>
      <c r="C604" s="12">
        <v>164</v>
      </c>
      <c r="D604" s="12">
        <v>1</v>
      </c>
      <c r="E604" s="19" t="s">
        <v>301</v>
      </c>
      <c r="F604" s="19" t="s">
        <v>46</v>
      </c>
      <c r="G604" s="19" t="s">
        <v>82</v>
      </c>
      <c r="H604" s="12" t="s">
        <v>111</v>
      </c>
      <c r="I604" s="12" t="s">
        <v>50</v>
      </c>
      <c r="J604" s="20">
        <v>3</v>
      </c>
      <c r="K604" s="19">
        <v>20</v>
      </c>
      <c r="L604" s="19" t="s">
        <v>301</v>
      </c>
      <c r="M604" s="12">
        <v>805</v>
      </c>
      <c r="R604" s="12" t="s">
        <v>1281</v>
      </c>
      <c r="S604" s="12" t="s">
        <v>1281</v>
      </c>
      <c r="U604" s="12" t="s">
        <v>91</v>
      </c>
      <c r="V604" s="12" t="s">
        <v>91</v>
      </c>
      <c r="X604" s="12" t="s">
        <v>1992</v>
      </c>
      <c r="AB604" s="21">
        <v>40374.709733796299</v>
      </c>
      <c r="AC604" s="12" t="s">
        <v>91</v>
      </c>
    </row>
    <row r="605" spans="1:29" ht="63.75" hidden="1">
      <c r="A605" s="18">
        <v>604</v>
      </c>
      <c r="B605" s="12" t="s">
        <v>1280</v>
      </c>
      <c r="C605" s="12">
        <v>164</v>
      </c>
      <c r="D605" s="12">
        <v>1</v>
      </c>
      <c r="E605" s="19" t="s">
        <v>65</v>
      </c>
      <c r="F605" s="19" t="s">
        <v>46</v>
      </c>
      <c r="G605" s="19" t="s">
        <v>66</v>
      </c>
      <c r="H605" s="12" t="s">
        <v>49</v>
      </c>
      <c r="I605" s="12" t="s">
        <v>50</v>
      </c>
      <c r="J605" s="20">
        <v>3</v>
      </c>
      <c r="K605" s="19">
        <v>43</v>
      </c>
      <c r="L605" s="19" t="s">
        <v>65</v>
      </c>
      <c r="N605" s="12" t="s">
        <v>67</v>
      </c>
      <c r="Q605" s="18">
        <v>1</v>
      </c>
      <c r="R605" s="12" t="s">
        <v>1282</v>
      </c>
      <c r="S605" s="12" t="s">
        <v>1283</v>
      </c>
      <c r="T605" s="12" t="s">
        <v>1284</v>
      </c>
      <c r="U605" s="12" t="s">
        <v>53</v>
      </c>
      <c r="V605" s="12" t="s">
        <v>53</v>
      </c>
      <c r="Y605" s="12" t="s">
        <v>1889</v>
      </c>
      <c r="Z605" s="12" t="s">
        <v>1993</v>
      </c>
      <c r="AA605" s="12">
        <v>1.01</v>
      </c>
      <c r="AB605" s="21">
        <v>40379.555393518516</v>
      </c>
      <c r="AC605" s="12" t="s">
        <v>53</v>
      </c>
    </row>
    <row r="606" spans="1:29" ht="25.5">
      <c r="A606" s="18">
        <v>141</v>
      </c>
      <c r="B606" s="12" t="s">
        <v>464</v>
      </c>
      <c r="C606" s="12">
        <v>164</v>
      </c>
      <c r="D606" s="12">
        <v>1</v>
      </c>
      <c r="E606" s="19" t="s">
        <v>295</v>
      </c>
      <c r="F606" s="19" t="s">
        <v>66</v>
      </c>
      <c r="G606" s="19" t="s">
        <v>55</v>
      </c>
      <c r="H606" s="12" t="s">
        <v>49</v>
      </c>
      <c r="I606" s="12" t="s">
        <v>50</v>
      </c>
      <c r="J606" s="20">
        <v>43</v>
      </c>
      <c r="K606" s="19">
        <v>7</v>
      </c>
      <c r="L606" s="19" t="s">
        <v>295</v>
      </c>
      <c r="R606" s="12" t="s">
        <v>485</v>
      </c>
      <c r="S606" s="12" t="s">
        <v>501</v>
      </c>
      <c r="T606" s="12" t="s">
        <v>2410</v>
      </c>
      <c r="U606" s="12" t="s">
        <v>53</v>
      </c>
      <c r="V606" s="12" t="s">
        <v>54</v>
      </c>
      <c r="AB606" s="21">
        <v>40372.940659722219</v>
      </c>
      <c r="AC606" s="12" t="s">
        <v>53</v>
      </c>
    </row>
    <row r="607" spans="1:29" ht="38.25">
      <c r="A607" s="18">
        <v>142</v>
      </c>
      <c r="B607" s="12" t="s">
        <v>464</v>
      </c>
      <c r="C607" s="12">
        <v>164</v>
      </c>
      <c r="D607" s="12">
        <v>1</v>
      </c>
      <c r="E607" s="19" t="s">
        <v>295</v>
      </c>
      <c r="F607" s="19" t="s">
        <v>66</v>
      </c>
      <c r="G607" s="19" t="s">
        <v>58</v>
      </c>
      <c r="H607" s="12" t="s">
        <v>49</v>
      </c>
      <c r="I607" s="12" t="s">
        <v>50</v>
      </c>
      <c r="J607" s="20">
        <v>43</v>
      </c>
      <c r="K607" s="19">
        <v>8</v>
      </c>
      <c r="L607" s="19" t="s">
        <v>295</v>
      </c>
      <c r="R607" s="12" t="s">
        <v>502</v>
      </c>
      <c r="S607" s="12" t="s">
        <v>503</v>
      </c>
      <c r="T607" s="12" t="s">
        <v>2410</v>
      </c>
      <c r="U607" s="12" t="s">
        <v>53</v>
      </c>
      <c r="V607" s="12" t="s">
        <v>54</v>
      </c>
      <c r="AB607" s="21">
        <v>40372.940659722219</v>
      </c>
      <c r="AC607" s="12" t="s">
        <v>53</v>
      </c>
    </row>
    <row r="608" spans="1:29" ht="76.5" hidden="1">
      <c r="A608" s="18">
        <v>607</v>
      </c>
      <c r="B608" s="12" t="s">
        <v>1280</v>
      </c>
      <c r="C608" s="12">
        <v>164</v>
      </c>
      <c r="D608" s="12">
        <v>1</v>
      </c>
      <c r="E608" s="19" t="s">
        <v>1290</v>
      </c>
      <c r="F608" s="19" t="s">
        <v>121</v>
      </c>
      <c r="G608" s="19" t="s">
        <v>222</v>
      </c>
      <c r="H608" s="12" t="s">
        <v>49</v>
      </c>
      <c r="I608" s="12" t="s">
        <v>50</v>
      </c>
      <c r="J608" s="20">
        <v>11</v>
      </c>
      <c r="K608" s="19">
        <v>16</v>
      </c>
      <c r="L608" s="19" t="s">
        <v>1290</v>
      </c>
      <c r="R608" s="12" t="s">
        <v>1291</v>
      </c>
      <c r="S608" s="12" t="s">
        <v>1292</v>
      </c>
      <c r="U608" s="12" t="s">
        <v>53</v>
      </c>
      <c r="V608" s="12" t="s">
        <v>85</v>
      </c>
      <c r="AB608" s="21">
        <v>40372.940659722219</v>
      </c>
      <c r="AC608" s="12" t="s">
        <v>53</v>
      </c>
    </row>
    <row r="609" spans="1:29" ht="165.75" hidden="1">
      <c r="A609" s="18">
        <v>608</v>
      </c>
      <c r="B609" s="12" t="s">
        <v>1280</v>
      </c>
      <c r="C609" s="12">
        <v>164</v>
      </c>
      <c r="D609" s="12">
        <v>1</v>
      </c>
      <c r="E609" s="19" t="s">
        <v>142</v>
      </c>
      <c r="F609" s="19" t="s">
        <v>147</v>
      </c>
      <c r="G609" s="19" t="s">
        <v>147</v>
      </c>
      <c r="H609" s="12" t="s">
        <v>49</v>
      </c>
      <c r="I609" s="12" t="s">
        <v>50</v>
      </c>
      <c r="J609" s="20">
        <v>25</v>
      </c>
      <c r="K609" s="19">
        <v>25</v>
      </c>
      <c r="L609" s="19" t="s">
        <v>142</v>
      </c>
      <c r="R609" s="12" t="s">
        <v>1293</v>
      </c>
      <c r="S609" s="12" t="s">
        <v>1294</v>
      </c>
      <c r="U609" s="12" t="s">
        <v>53</v>
      </c>
      <c r="V609" s="12" t="s">
        <v>85</v>
      </c>
      <c r="AB609" s="21">
        <v>40372.940659722219</v>
      </c>
      <c r="AC609" s="12" t="s">
        <v>53</v>
      </c>
    </row>
    <row r="610" spans="1:29" ht="38.25">
      <c r="A610" s="18">
        <v>143</v>
      </c>
      <c r="B610" s="12" t="s">
        <v>464</v>
      </c>
      <c r="C610" s="12">
        <v>164</v>
      </c>
      <c r="D610" s="12">
        <v>1</v>
      </c>
      <c r="E610" s="19" t="s">
        <v>295</v>
      </c>
      <c r="F610" s="19" t="s">
        <v>66</v>
      </c>
      <c r="G610" s="19" t="s">
        <v>237</v>
      </c>
      <c r="H610" s="12" t="s">
        <v>49</v>
      </c>
      <c r="I610" s="12" t="s">
        <v>50</v>
      </c>
      <c r="J610" s="20">
        <v>43</v>
      </c>
      <c r="K610" s="19">
        <v>10</v>
      </c>
      <c r="L610" s="19" t="s">
        <v>295</v>
      </c>
      <c r="R610" s="12" t="s">
        <v>504</v>
      </c>
      <c r="S610" s="12" t="s">
        <v>505</v>
      </c>
      <c r="T610" s="12" t="s">
        <v>2416</v>
      </c>
      <c r="U610" s="12" t="s">
        <v>53</v>
      </c>
      <c r="V610" s="12" t="s">
        <v>54</v>
      </c>
      <c r="AB610" s="21">
        <v>40372.940659722219</v>
      </c>
      <c r="AC610" s="12" t="s">
        <v>53</v>
      </c>
    </row>
    <row r="611" spans="1:29" ht="25.5">
      <c r="A611" s="18">
        <v>144</v>
      </c>
      <c r="B611" s="12" t="s">
        <v>464</v>
      </c>
      <c r="C611" s="12">
        <v>164</v>
      </c>
      <c r="D611" s="12">
        <v>1</v>
      </c>
      <c r="E611" s="19" t="s">
        <v>295</v>
      </c>
      <c r="F611" s="19" t="s">
        <v>66</v>
      </c>
      <c r="G611" s="19" t="s">
        <v>280</v>
      </c>
      <c r="H611" s="12" t="s">
        <v>49</v>
      </c>
      <c r="I611" s="12" t="s">
        <v>50</v>
      </c>
      <c r="J611" s="20">
        <v>43</v>
      </c>
      <c r="K611" s="19">
        <v>14</v>
      </c>
      <c r="L611" s="19" t="s">
        <v>295</v>
      </c>
      <c r="R611" s="12" t="s">
        <v>506</v>
      </c>
      <c r="S611" s="12" t="s">
        <v>507</v>
      </c>
      <c r="T611" s="12" t="s">
        <v>2412</v>
      </c>
      <c r="U611" s="12" t="s">
        <v>53</v>
      </c>
      <c r="V611" s="12" t="s">
        <v>54</v>
      </c>
      <c r="AB611" s="21">
        <v>40372.940659722219</v>
      </c>
      <c r="AC611" s="12" t="s">
        <v>53</v>
      </c>
    </row>
    <row r="612" spans="1:29" ht="51">
      <c r="A612" s="18">
        <v>145</v>
      </c>
      <c r="B612" s="12" t="s">
        <v>464</v>
      </c>
      <c r="C612" s="12">
        <v>164</v>
      </c>
      <c r="D612" s="12">
        <v>1</v>
      </c>
      <c r="E612" s="19" t="s">
        <v>295</v>
      </c>
      <c r="F612" s="19" t="s">
        <v>66</v>
      </c>
      <c r="G612" s="19" t="s">
        <v>219</v>
      </c>
      <c r="H612" s="12" t="s">
        <v>49</v>
      </c>
      <c r="I612" s="12" t="s">
        <v>50</v>
      </c>
      <c r="J612" s="20">
        <v>43</v>
      </c>
      <c r="K612" s="19">
        <v>15</v>
      </c>
      <c r="L612" s="19" t="s">
        <v>295</v>
      </c>
      <c r="R612" s="12" t="s">
        <v>508</v>
      </c>
      <c r="S612" s="12" t="s">
        <v>509</v>
      </c>
      <c r="T612" s="12" t="s">
        <v>2417</v>
      </c>
      <c r="U612" s="12" t="s">
        <v>53</v>
      </c>
      <c r="V612" s="12" t="s">
        <v>54</v>
      </c>
      <c r="AB612" s="21">
        <v>40372.940659722219</v>
      </c>
      <c r="AC612" s="12" t="s">
        <v>53</v>
      </c>
    </row>
    <row r="613" spans="1:29" ht="63.75" hidden="1">
      <c r="A613" s="18">
        <v>612</v>
      </c>
      <c r="B613" s="12" t="s">
        <v>1300</v>
      </c>
      <c r="C613" s="12">
        <v>164</v>
      </c>
      <c r="D613" s="12">
        <v>1</v>
      </c>
      <c r="E613" s="19" t="s">
        <v>1301</v>
      </c>
      <c r="F613" s="19" t="s">
        <v>739</v>
      </c>
      <c r="G613" s="19" t="s">
        <v>76</v>
      </c>
      <c r="H613" s="12" t="s">
        <v>49</v>
      </c>
      <c r="I613" s="12" t="s">
        <v>77</v>
      </c>
      <c r="J613" s="20">
        <v>88</v>
      </c>
      <c r="K613" s="19">
        <v>13</v>
      </c>
      <c r="L613" s="19" t="s">
        <v>1301</v>
      </c>
      <c r="R613" s="12" t="s">
        <v>1302</v>
      </c>
      <c r="S613" s="12" t="s">
        <v>1303</v>
      </c>
      <c r="U613" s="12" t="s">
        <v>53</v>
      </c>
      <c r="V613" s="12" t="s">
        <v>438</v>
      </c>
      <c r="AB613" s="21">
        <v>40372.940659722219</v>
      </c>
      <c r="AC613" s="12" t="s">
        <v>53</v>
      </c>
    </row>
    <row r="614" spans="1:29" ht="89.25" hidden="1">
      <c r="A614" s="18">
        <v>613</v>
      </c>
      <c r="B614" s="12" t="s">
        <v>1300</v>
      </c>
      <c r="C614" s="12">
        <v>164</v>
      </c>
      <c r="D614" s="12">
        <v>1</v>
      </c>
      <c r="E614" s="19" t="s">
        <v>125</v>
      </c>
      <c r="F614" s="19" t="s">
        <v>76</v>
      </c>
      <c r="G614" s="19" t="s">
        <v>126</v>
      </c>
      <c r="H614" s="12" t="s">
        <v>49</v>
      </c>
      <c r="I614" s="12" t="s">
        <v>50</v>
      </c>
      <c r="J614" s="20">
        <v>13</v>
      </c>
      <c r="K614" s="19">
        <v>1</v>
      </c>
      <c r="L614" s="19" t="s">
        <v>125</v>
      </c>
      <c r="N614" s="12" t="s">
        <v>67</v>
      </c>
      <c r="Q614" s="18">
        <v>1</v>
      </c>
      <c r="R614" s="12" t="s">
        <v>1304</v>
      </c>
      <c r="S614" s="12" t="s">
        <v>1305</v>
      </c>
      <c r="T614" s="12" t="s">
        <v>1306</v>
      </c>
      <c r="U614" s="12" t="s">
        <v>53</v>
      </c>
      <c r="V614" s="12" t="s">
        <v>53</v>
      </c>
      <c r="X614" s="12" t="s">
        <v>130</v>
      </c>
      <c r="Y614" s="12" t="s">
        <v>77</v>
      </c>
      <c r="Z614" s="12" t="s">
        <v>1994</v>
      </c>
      <c r="AA614" s="12">
        <v>1.01</v>
      </c>
      <c r="AB614" s="21">
        <v>40379.555393518516</v>
      </c>
      <c r="AC614" s="12" t="s">
        <v>53</v>
      </c>
    </row>
    <row r="615" spans="1:29" ht="38.25" hidden="1">
      <c r="A615" s="18">
        <v>614</v>
      </c>
      <c r="B615" s="12" t="s">
        <v>1300</v>
      </c>
      <c r="C615" s="12">
        <v>164</v>
      </c>
      <c r="D615" s="12">
        <v>1</v>
      </c>
      <c r="E615" s="19" t="s">
        <v>712</v>
      </c>
      <c r="F615" s="19" t="s">
        <v>121</v>
      </c>
      <c r="G615" s="19" t="s">
        <v>170</v>
      </c>
      <c r="H615" s="12" t="s">
        <v>111</v>
      </c>
      <c r="I615" s="12" t="s">
        <v>77</v>
      </c>
      <c r="J615" s="20">
        <v>11</v>
      </c>
      <c r="K615" s="19">
        <v>37</v>
      </c>
      <c r="L615" s="19" t="s">
        <v>712</v>
      </c>
      <c r="M615" s="12">
        <v>801</v>
      </c>
      <c r="N615" s="12" t="s">
        <v>67</v>
      </c>
      <c r="Q615" s="18">
        <v>1</v>
      </c>
      <c r="R615" s="12" t="s">
        <v>1307</v>
      </c>
      <c r="S615" s="12" t="s">
        <v>1308</v>
      </c>
      <c r="T615" s="12" t="s">
        <v>1309</v>
      </c>
      <c r="U615" s="12" t="s">
        <v>53</v>
      </c>
      <c r="V615" s="12" t="s">
        <v>53</v>
      </c>
      <c r="AB615" s="21">
        <v>40373.891099537039</v>
      </c>
      <c r="AC615" s="12" t="s">
        <v>53</v>
      </c>
    </row>
    <row r="616" spans="1:29" ht="76.5" hidden="1">
      <c r="A616" s="18">
        <v>615</v>
      </c>
      <c r="B616" s="12" t="s">
        <v>1300</v>
      </c>
      <c r="C616" s="12">
        <v>164</v>
      </c>
      <c r="D616" s="12">
        <v>1</v>
      </c>
      <c r="E616" s="19" t="s">
        <v>1287</v>
      </c>
      <c r="F616" s="19" t="s">
        <v>121</v>
      </c>
      <c r="G616" s="19" t="s">
        <v>116</v>
      </c>
      <c r="H616" s="12" t="s">
        <v>111</v>
      </c>
      <c r="I616" s="12" t="s">
        <v>77</v>
      </c>
      <c r="J616" s="20">
        <v>11</v>
      </c>
      <c r="K616" s="19">
        <v>9</v>
      </c>
      <c r="L616" s="19" t="s">
        <v>1287</v>
      </c>
      <c r="R616" s="12" t="s">
        <v>1310</v>
      </c>
      <c r="S616" s="12" t="s">
        <v>1308</v>
      </c>
      <c r="U616" s="12" t="s">
        <v>53</v>
      </c>
      <c r="V616" s="12" t="s">
        <v>54</v>
      </c>
      <c r="AB616" s="21">
        <v>40372.940659722219</v>
      </c>
      <c r="AC616" s="12" t="s">
        <v>53</v>
      </c>
    </row>
    <row r="617" spans="1:29" ht="25.5">
      <c r="A617" s="18">
        <v>146</v>
      </c>
      <c r="B617" s="12" t="s">
        <v>464</v>
      </c>
      <c r="C617" s="12">
        <v>164</v>
      </c>
      <c r="D617" s="12">
        <v>1</v>
      </c>
      <c r="E617" s="19" t="s">
        <v>295</v>
      </c>
      <c r="F617" s="19" t="s">
        <v>66</v>
      </c>
      <c r="G617" s="19" t="s">
        <v>338</v>
      </c>
      <c r="H617" s="12" t="s">
        <v>49</v>
      </c>
      <c r="I617" s="12" t="s">
        <v>50</v>
      </c>
      <c r="J617" s="20">
        <v>43</v>
      </c>
      <c r="K617" s="19">
        <v>17</v>
      </c>
      <c r="L617" s="19" t="s">
        <v>295</v>
      </c>
      <c r="R617" s="12" t="s">
        <v>510</v>
      </c>
      <c r="S617" s="12" t="s">
        <v>511</v>
      </c>
      <c r="T617" s="12" t="s">
        <v>2412</v>
      </c>
      <c r="U617" s="12" t="s">
        <v>53</v>
      </c>
      <c r="V617" s="12" t="s">
        <v>54</v>
      </c>
      <c r="AB617" s="21">
        <v>40372.940659722219</v>
      </c>
      <c r="AC617" s="12" t="s">
        <v>53</v>
      </c>
    </row>
    <row r="618" spans="1:29" ht="127.5" hidden="1">
      <c r="A618" s="18">
        <v>617</v>
      </c>
      <c r="B618" s="12" t="s">
        <v>1300</v>
      </c>
      <c r="C618" s="12">
        <v>164</v>
      </c>
      <c r="D618" s="12">
        <v>1</v>
      </c>
      <c r="E618" s="19" t="s">
        <v>423</v>
      </c>
      <c r="H618" s="12" t="s">
        <v>49</v>
      </c>
      <c r="I618" s="12" t="s">
        <v>50</v>
      </c>
      <c r="L618" s="19" t="s">
        <v>423</v>
      </c>
      <c r="N618" s="12" t="s">
        <v>104</v>
      </c>
      <c r="Q618" s="18">
        <v>2</v>
      </c>
      <c r="R618" s="12" t="s">
        <v>1313</v>
      </c>
      <c r="S618" s="12" t="s">
        <v>1314</v>
      </c>
      <c r="T618" s="12" t="s">
        <v>1315</v>
      </c>
      <c r="U618" s="12" t="s">
        <v>53</v>
      </c>
      <c r="V618" s="12" t="s">
        <v>107</v>
      </c>
      <c r="AB618" s="21">
        <v>40373.737835648149</v>
      </c>
      <c r="AC618" s="12" t="s">
        <v>53</v>
      </c>
    </row>
    <row r="619" spans="1:29" ht="38.25" hidden="1">
      <c r="A619" s="18">
        <v>618</v>
      </c>
      <c r="B619" s="12" t="s">
        <v>1316</v>
      </c>
      <c r="C619" s="12">
        <v>164</v>
      </c>
      <c r="D619" s="12">
        <v>1</v>
      </c>
      <c r="E619" s="19" t="s">
        <v>65</v>
      </c>
      <c r="F619" s="19" t="s">
        <v>46</v>
      </c>
      <c r="G619" s="19" t="s">
        <v>66</v>
      </c>
      <c r="H619" s="12" t="s">
        <v>49</v>
      </c>
      <c r="I619" s="12" t="s">
        <v>50</v>
      </c>
      <c r="J619" s="20">
        <v>3</v>
      </c>
      <c r="K619" s="19">
        <v>43</v>
      </c>
      <c r="L619" s="19" t="s">
        <v>65</v>
      </c>
      <c r="M619" s="12">
        <v>604</v>
      </c>
      <c r="N619" s="12" t="s">
        <v>67</v>
      </c>
      <c r="Q619" s="18">
        <v>1</v>
      </c>
      <c r="R619" s="12" t="s">
        <v>1317</v>
      </c>
      <c r="S619" s="12" t="s">
        <v>454</v>
      </c>
      <c r="T619" s="12" t="s">
        <v>1318</v>
      </c>
      <c r="U619" s="12" t="s">
        <v>53</v>
      </c>
      <c r="V619" s="12" t="s">
        <v>53</v>
      </c>
      <c r="AB619" s="21">
        <v>40373.871701388889</v>
      </c>
      <c r="AC619" s="12" t="s">
        <v>53</v>
      </c>
    </row>
    <row r="620" spans="1:29" ht="51">
      <c r="A620" s="18">
        <v>147</v>
      </c>
      <c r="B620" s="12" t="s">
        <v>464</v>
      </c>
      <c r="C620" s="12">
        <v>164</v>
      </c>
      <c r="D620" s="12">
        <v>1</v>
      </c>
      <c r="E620" s="19" t="s">
        <v>295</v>
      </c>
      <c r="F620" s="19" t="s">
        <v>66</v>
      </c>
      <c r="G620" s="19" t="s">
        <v>249</v>
      </c>
      <c r="H620" s="12" t="s">
        <v>49</v>
      </c>
      <c r="I620" s="12" t="s">
        <v>50</v>
      </c>
      <c r="J620" s="20">
        <v>43</v>
      </c>
      <c r="K620" s="19">
        <v>28</v>
      </c>
      <c r="L620" s="19" t="s">
        <v>295</v>
      </c>
      <c r="R620" s="12" t="s">
        <v>502</v>
      </c>
      <c r="S620" s="12" t="s">
        <v>512</v>
      </c>
      <c r="T620" s="12" t="s">
        <v>2412</v>
      </c>
      <c r="U620" s="12" t="s">
        <v>53</v>
      </c>
      <c r="V620" s="12" t="s">
        <v>54</v>
      </c>
      <c r="AB620" s="21">
        <v>40372.940659722219</v>
      </c>
      <c r="AC620" s="12" t="s">
        <v>53</v>
      </c>
    </row>
    <row r="621" spans="1:29" ht="25.5">
      <c r="A621" s="18">
        <v>148</v>
      </c>
      <c r="B621" s="12" t="s">
        <v>464</v>
      </c>
      <c r="C621" s="12">
        <v>164</v>
      </c>
      <c r="D621" s="12">
        <v>1</v>
      </c>
      <c r="E621" s="19" t="s">
        <v>295</v>
      </c>
      <c r="F621" s="19" t="s">
        <v>66</v>
      </c>
      <c r="G621" s="19" t="s">
        <v>285</v>
      </c>
      <c r="H621" s="12" t="s">
        <v>49</v>
      </c>
      <c r="I621" s="12" t="s">
        <v>50</v>
      </c>
      <c r="J621" s="20">
        <v>43</v>
      </c>
      <c r="K621" s="19">
        <v>31</v>
      </c>
      <c r="L621" s="19" t="s">
        <v>295</v>
      </c>
      <c r="R621" s="12" t="s">
        <v>513</v>
      </c>
      <c r="S621" s="12" t="s">
        <v>514</v>
      </c>
      <c r="T621" s="12" t="s">
        <v>2412</v>
      </c>
      <c r="U621" s="12" t="s">
        <v>53</v>
      </c>
      <c r="V621" s="12" t="s">
        <v>54</v>
      </c>
      <c r="AB621" s="21">
        <v>40372.940659722219</v>
      </c>
      <c r="AC621" s="12" t="s">
        <v>53</v>
      </c>
    </row>
    <row r="622" spans="1:29" ht="318.75" hidden="1">
      <c r="A622" s="18">
        <v>621</v>
      </c>
      <c r="B622" s="12" t="s">
        <v>1320</v>
      </c>
      <c r="C622" s="12">
        <v>164</v>
      </c>
      <c r="D622" s="12">
        <v>1</v>
      </c>
      <c r="E622" s="19" t="s">
        <v>101</v>
      </c>
      <c r="F622" s="19" t="s">
        <v>102</v>
      </c>
      <c r="G622" s="19" t="s">
        <v>46</v>
      </c>
      <c r="H622" s="12" t="s">
        <v>49</v>
      </c>
      <c r="I622" s="12" t="s">
        <v>50</v>
      </c>
      <c r="J622" s="20">
        <v>71</v>
      </c>
      <c r="K622" s="19">
        <v>3</v>
      </c>
      <c r="L622" s="19" t="s">
        <v>101</v>
      </c>
      <c r="N622" s="12" t="s">
        <v>738</v>
      </c>
      <c r="Q622" s="18">
        <v>2</v>
      </c>
      <c r="R622" s="12" t="s">
        <v>1323</v>
      </c>
      <c r="S622" s="12" t="s">
        <v>1324</v>
      </c>
      <c r="T622" s="12" t="s">
        <v>1325</v>
      </c>
      <c r="U622" s="12" t="s">
        <v>53</v>
      </c>
      <c r="V622" s="12" t="s">
        <v>107</v>
      </c>
      <c r="AB622" s="21">
        <v>40374.529791666668</v>
      </c>
      <c r="AC622" s="12" t="s">
        <v>53</v>
      </c>
    </row>
    <row r="623" spans="1:29" ht="25.5">
      <c r="A623" s="18">
        <v>149</v>
      </c>
      <c r="B623" s="12" t="s">
        <v>464</v>
      </c>
      <c r="C623" s="12">
        <v>164</v>
      </c>
      <c r="D623" s="12">
        <v>1</v>
      </c>
      <c r="E623" s="19" t="s">
        <v>295</v>
      </c>
      <c r="F623" s="19" t="s">
        <v>66</v>
      </c>
      <c r="G623" s="19" t="s">
        <v>285</v>
      </c>
      <c r="H623" s="12" t="s">
        <v>49</v>
      </c>
      <c r="I623" s="12" t="s">
        <v>50</v>
      </c>
      <c r="J623" s="20">
        <v>43</v>
      </c>
      <c r="K623" s="19">
        <v>31</v>
      </c>
      <c r="L623" s="19" t="s">
        <v>295</v>
      </c>
      <c r="R623" s="12" t="s">
        <v>515</v>
      </c>
      <c r="S623" s="12" t="s">
        <v>516</v>
      </c>
      <c r="T623" s="12" t="s">
        <v>2412</v>
      </c>
      <c r="U623" s="12" t="s">
        <v>53</v>
      </c>
      <c r="V623" s="12" t="s">
        <v>54</v>
      </c>
      <c r="AB623" s="21">
        <v>40372.940659722219</v>
      </c>
      <c r="AC623" s="12" t="s">
        <v>53</v>
      </c>
    </row>
    <row r="624" spans="1:29" ht="216.75" hidden="1">
      <c r="A624" s="18">
        <v>623</v>
      </c>
      <c r="B624" s="12" t="s">
        <v>1328</v>
      </c>
      <c r="C624" s="12">
        <v>164</v>
      </c>
      <c r="D624" s="12">
        <v>1</v>
      </c>
      <c r="E624" s="19" t="s">
        <v>360</v>
      </c>
      <c r="F624" s="19" t="s">
        <v>301</v>
      </c>
      <c r="G624" s="19" t="s">
        <v>333</v>
      </c>
      <c r="H624" s="12" t="s">
        <v>49</v>
      </c>
      <c r="I624" s="12" t="s">
        <v>50</v>
      </c>
      <c r="J624" s="20">
        <v>4</v>
      </c>
      <c r="K624" s="19">
        <v>5</v>
      </c>
      <c r="L624" s="19" t="s">
        <v>360</v>
      </c>
      <c r="R624" s="12" t="s">
        <v>1329</v>
      </c>
      <c r="S624" s="12" t="s">
        <v>1330</v>
      </c>
      <c r="U624" s="12" t="s">
        <v>53</v>
      </c>
      <c r="V624" s="12" t="s">
        <v>85</v>
      </c>
      <c r="AB624" s="21">
        <v>40372.940659722219</v>
      </c>
      <c r="AC624" s="12" t="s">
        <v>53</v>
      </c>
    </row>
    <row r="625" spans="1:29" ht="114.75" hidden="1">
      <c r="A625" s="18">
        <v>624</v>
      </c>
      <c r="B625" s="12" t="s">
        <v>1328</v>
      </c>
      <c r="C625" s="12">
        <v>164</v>
      </c>
      <c r="D625" s="12">
        <v>1</v>
      </c>
      <c r="E625" s="19" t="s">
        <v>360</v>
      </c>
      <c r="F625" s="19" t="s">
        <v>301</v>
      </c>
      <c r="G625" s="19" t="s">
        <v>46</v>
      </c>
      <c r="H625" s="12" t="s">
        <v>49</v>
      </c>
      <c r="I625" s="12" t="s">
        <v>50</v>
      </c>
      <c r="J625" s="20">
        <v>4</v>
      </c>
      <c r="K625" s="19">
        <v>3</v>
      </c>
      <c r="L625" s="19" t="s">
        <v>360</v>
      </c>
      <c r="R625" s="12" t="s">
        <v>1331</v>
      </c>
      <c r="S625" s="12" t="s">
        <v>1332</v>
      </c>
      <c r="U625" s="12" t="s">
        <v>53</v>
      </c>
      <c r="V625" s="12" t="s">
        <v>85</v>
      </c>
      <c r="AB625" s="21">
        <v>40372.940659722219</v>
      </c>
      <c r="AC625" s="12" t="s">
        <v>53</v>
      </c>
    </row>
    <row r="626" spans="1:29" ht="127.5" hidden="1">
      <c r="A626" s="18">
        <v>625</v>
      </c>
      <c r="B626" s="12" t="s">
        <v>1328</v>
      </c>
      <c r="C626" s="12">
        <v>164</v>
      </c>
      <c r="D626" s="12">
        <v>1</v>
      </c>
      <c r="E626" s="19" t="s">
        <v>1333</v>
      </c>
      <c r="F626" s="19" t="s">
        <v>248</v>
      </c>
      <c r="G626" s="19" t="s">
        <v>82</v>
      </c>
      <c r="H626" s="12" t="s">
        <v>49</v>
      </c>
      <c r="I626" s="12" t="s">
        <v>50</v>
      </c>
      <c r="J626" s="20">
        <v>80</v>
      </c>
      <c r="K626" s="19">
        <v>20</v>
      </c>
      <c r="L626" s="19" t="s">
        <v>1333</v>
      </c>
      <c r="R626" s="12" t="s">
        <v>1334</v>
      </c>
      <c r="S626" s="12" t="s">
        <v>1335</v>
      </c>
      <c r="U626" s="12" t="s">
        <v>53</v>
      </c>
      <c r="V626" s="12" t="s">
        <v>85</v>
      </c>
      <c r="AB626" s="21">
        <v>40372.940659722219</v>
      </c>
      <c r="AC626" s="12" t="s">
        <v>53</v>
      </c>
    </row>
    <row r="627" spans="1:29" ht="153" hidden="1">
      <c r="A627" s="18">
        <v>626</v>
      </c>
      <c r="B627" s="12" t="s">
        <v>1328</v>
      </c>
      <c r="C627" s="12">
        <v>164</v>
      </c>
      <c r="D627" s="12">
        <v>1</v>
      </c>
      <c r="E627" s="19" t="s">
        <v>1336</v>
      </c>
      <c r="F627" s="19" t="s">
        <v>248</v>
      </c>
      <c r="G627" s="19" t="s">
        <v>442</v>
      </c>
      <c r="H627" s="12" t="s">
        <v>49</v>
      </c>
      <c r="I627" s="12" t="s">
        <v>50</v>
      </c>
      <c r="J627" s="20">
        <v>80</v>
      </c>
      <c r="K627" s="19">
        <v>33</v>
      </c>
      <c r="L627" s="19" t="s">
        <v>1336</v>
      </c>
      <c r="R627" s="12" t="s">
        <v>1337</v>
      </c>
      <c r="S627" s="12" t="s">
        <v>1338</v>
      </c>
      <c r="U627" s="12" t="s">
        <v>53</v>
      </c>
      <c r="V627" s="12" t="s">
        <v>85</v>
      </c>
      <c r="AB627" s="21">
        <v>40372.940659722219</v>
      </c>
      <c r="AC627" s="12" t="s">
        <v>53</v>
      </c>
    </row>
    <row r="628" spans="1:29" ht="191.25" hidden="1">
      <c r="A628" s="18">
        <v>627</v>
      </c>
      <c r="B628" s="12" t="s">
        <v>1328</v>
      </c>
      <c r="C628" s="12">
        <v>164</v>
      </c>
      <c r="D628" s="12">
        <v>1</v>
      </c>
      <c r="E628" s="19" t="s">
        <v>395</v>
      </c>
      <c r="F628" s="19" t="s">
        <v>396</v>
      </c>
      <c r="G628" s="19" t="s">
        <v>167</v>
      </c>
      <c r="H628" s="12" t="s">
        <v>49</v>
      </c>
      <c r="I628" s="12" t="s">
        <v>50</v>
      </c>
      <c r="J628" s="20">
        <v>93</v>
      </c>
      <c r="K628" s="19">
        <v>27</v>
      </c>
      <c r="L628" s="19" t="s">
        <v>395</v>
      </c>
      <c r="R628" s="12" t="s">
        <v>1339</v>
      </c>
      <c r="S628" s="12" t="s">
        <v>1340</v>
      </c>
      <c r="U628" s="12" t="s">
        <v>53</v>
      </c>
      <c r="V628" s="12" t="s">
        <v>85</v>
      </c>
      <c r="AB628" s="21">
        <v>40372.940659722219</v>
      </c>
      <c r="AC628" s="12" t="s">
        <v>53</v>
      </c>
    </row>
    <row r="629" spans="1:29" ht="63.75" hidden="1">
      <c r="A629" s="18">
        <v>628</v>
      </c>
      <c r="B629" s="12" t="s">
        <v>1328</v>
      </c>
      <c r="C629" s="12">
        <v>164</v>
      </c>
      <c r="D629" s="12">
        <v>1</v>
      </c>
      <c r="E629" s="19" t="s">
        <v>1341</v>
      </c>
      <c r="F629" s="19" t="s">
        <v>275</v>
      </c>
      <c r="G629" s="19" t="s">
        <v>47</v>
      </c>
      <c r="H629" s="12" t="s">
        <v>49</v>
      </c>
      <c r="I629" s="12" t="s">
        <v>50</v>
      </c>
      <c r="J629" s="20">
        <v>95</v>
      </c>
      <c r="K629" s="19">
        <v>2</v>
      </c>
      <c r="L629" s="19" t="s">
        <v>1341</v>
      </c>
      <c r="R629" s="12" t="s">
        <v>1342</v>
      </c>
      <c r="S629" s="12" t="s">
        <v>1343</v>
      </c>
      <c r="U629" s="12" t="s">
        <v>53</v>
      </c>
      <c r="V629" s="12" t="s">
        <v>85</v>
      </c>
      <c r="AB629" s="21">
        <v>40372.940659722219</v>
      </c>
      <c r="AC629" s="12" t="s">
        <v>53</v>
      </c>
    </row>
    <row r="630" spans="1:29" ht="63.75" hidden="1">
      <c r="A630" s="18">
        <v>629</v>
      </c>
      <c r="B630" s="12" t="s">
        <v>1328</v>
      </c>
      <c r="C630" s="12">
        <v>164</v>
      </c>
      <c r="D630" s="12">
        <v>1</v>
      </c>
      <c r="E630" s="19" t="s">
        <v>247</v>
      </c>
      <c r="F630" s="19" t="s">
        <v>248</v>
      </c>
      <c r="G630" s="19" t="s">
        <v>175</v>
      </c>
      <c r="H630" s="12" t="s">
        <v>49</v>
      </c>
      <c r="I630" s="12" t="s">
        <v>50</v>
      </c>
      <c r="J630" s="20">
        <v>80</v>
      </c>
      <c r="K630" s="19">
        <v>38</v>
      </c>
      <c r="L630" s="19" t="s">
        <v>247</v>
      </c>
      <c r="R630" s="12" t="s">
        <v>1344</v>
      </c>
      <c r="S630" s="12" t="s">
        <v>1345</v>
      </c>
      <c r="U630" s="12" t="s">
        <v>53</v>
      </c>
      <c r="V630" s="12" t="s">
        <v>85</v>
      </c>
      <c r="AB630" s="21">
        <v>40372.940659722219</v>
      </c>
      <c r="AC630" s="12" t="s">
        <v>53</v>
      </c>
    </row>
    <row r="631" spans="1:29" ht="76.5" hidden="1">
      <c r="A631" s="18">
        <v>630</v>
      </c>
      <c r="B631" s="12" t="s">
        <v>1328</v>
      </c>
      <c r="C631" s="12">
        <v>164</v>
      </c>
      <c r="D631" s="12">
        <v>1</v>
      </c>
      <c r="E631" s="19" t="s">
        <v>1346</v>
      </c>
      <c r="F631" s="19" t="s">
        <v>248</v>
      </c>
      <c r="G631" s="19" t="s">
        <v>187</v>
      </c>
      <c r="H631" s="12" t="s">
        <v>49</v>
      </c>
      <c r="I631" s="12" t="s">
        <v>50</v>
      </c>
      <c r="J631" s="20">
        <v>80</v>
      </c>
      <c r="K631" s="19">
        <v>41</v>
      </c>
      <c r="L631" s="19" t="s">
        <v>1346</v>
      </c>
      <c r="R631" s="12" t="s">
        <v>1347</v>
      </c>
      <c r="S631" s="12" t="s">
        <v>1348</v>
      </c>
      <c r="U631" s="12" t="s">
        <v>53</v>
      </c>
      <c r="V631" s="12" t="s">
        <v>85</v>
      </c>
      <c r="AB631" s="21">
        <v>40372.940659722219</v>
      </c>
      <c r="AC631" s="12" t="s">
        <v>53</v>
      </c>
    </row>
    <row r="632" spans="1:29" ht="140.25" hidden="1">
      <c r="A632" s="18">
        <v>631</v>
      </c>
      <c r="B632" s="12" t="s">
        <v>1328</v>
      </c>
      <c r="C632" s="12">
        <v>164</v>
      </c>
      <c r="D632" s="12">
        <v>1</v>
      </c>
      <c r="E632" s="19" t="s">
        <v>1346</v>
      </c>
      <c r="F632" s="19" t="s">
        <v>248</v>
      </c>
      <c r="G632" s="19" t="s">
        <v>163</v>
      </c>
      <c r="H632" s="12" t="s">
        <v>49</v>
      </c>
      <c r="I632" s="12" t="s">
        <v>50</v>
      </c>
      <c r="J632" s="20">
        <v>80</v>
      </c>
      <c r="K632" s="19">
        <v>48</v>
      </c>
      <c r="L632" s="19" t="s">
        <v>1346</v>
      </c>
      <c r="R632" s="12" t="s">
        <v>1349</v>
      </c>
      <c r="S632" s="12" t="s">
        <v>1350</v>
      </c>
      <c r="U632" s="12" t="s">
        <v>53</v>
      </c>
      <c r="V632" s="12" t="s">
        <v>85</v>
      </c>
      <c r="AB632" s="21">
        <v>40372.940659722219</v>
      </c>
      <c r="AC632" s="12" t="s">
        <v>53</v>
      </c>
    </row>
    <row r="633" spans="1:29" ht="76.5" hidden="1">
      <c r="A633" s="18">
        <v>632</v>
      </c>
      <c r="B633" s="12" t="s">
        <v>1328</v>
      </c>
      <c r="C633" s="12">
        <v>164</v>
      </c>
      <c r="D633" s="12">
        <v>1</v>
      </c>
      <c r="E633" s="19" t="s">
        <v>1351</v>
      </c>
      <c r="F633" s="19" t="s">
        <v>275</v>
      </c>
      <c r="H633" s="12" t="s">
        <v>49</v>
      </c>
      <c r="I633" s="12" t="s">
        <v>50</v>
      </c>
      <c r="J633" s="20">
        <v>95</v>
      </c>
      <c r="L633" s="19" t="s">
        <v>1351</v>
      </c>
      <c r="R633" s="12" t="s">
        <v>1352</v>
      </c>
      <c r="S633" s="12" t="s">
        <v>1353</v>
      </c>
      <c r="U633" s="12" t="s">
        <v>53</v>
      </c>
      <c r="V633" s="12" t="s">
        <v>85</v>
      </c>
      <c r="AB633" s="21">
        <v>40372.940659722219</v>
      </c>
      <c r="AC633" s="12" t="s">
        <v>53</v>
      </c>
    </row>
    <row r="634" spans="1:29" ht="127.5" hidden="1">
      <c r="A634" s="18">
        <v>633</v>
      </c>
      <c r="B634" s="12" t="s">
        <v>1328</v>
      </c>
      <c r="C634" s="12">
        <v>164</v>
      </c>
      <c r="D634" s="12">
        <v>1</v>
      </c>
      <c r="E634" s="19" t="s">
        <v>407</v>
      </c>
      <c r="F634" s="19" t="s">
        <v>147</v>
      </c>
      <c r="G634" s="19" t="s">
        <v>46</v>
      </c>
      <c r="H634" s="12" t="s">
        <v>49</v>
      </c>
      <c r="I634" s="12" t="s">
        <v>50</v>
      </c>
      <c r="J634" s="20">
        <v>25</v>
      </c>
      <c r="K634" s="19">
        <v>3</v>
      </c>
      <c r="L634" s="19" t="s">
        <v>407</v>
      </c>
      <c r="R634" s="12" t="s">
        <v>1354</v>
      </c>
      <c r="S634" s="12" t="s">
        <v>1355</v>
      </c>
      <c r="U634" s="12" t="s">
        <v>53</v>
      </c>
      <c r="V634" s="12" t="s">
        <v>85</v>
      </c>
      <c r="AB634" s="21">
        <v>40372.940659722219</v>
      </c>
      <c r="AC634" s="12" t="s">
        <v>53</v>
      </c>
    </row>
    <row r="635" spans="1:29" ht="102" hidden="1">
      <c r="A635" s="18">
        <v>634</v>
      </c>
      <c r="B635" s="12" t="s">
        <v>1328</v>
      </c>
      <c r="C635" s="12">
        <v>164</v>
      </c>
      <c r="D635" s="12">
        <v>1</v>
      </c>
      <c r="E635" s="19" t="s">
        <v>247</v>
      </c>
      <c r="F635" s="19" t="s">
        <v>255</v>
      </c>
      <c r="G635" s="19" t="s">
        <v>338</v>
      </c>
      <c r="H635" s="12" t="s">
        <v>49</v>
      </c>
      <c r="I635" s="12" t="s">
        <v>50</v>
      </c>
      <c r="J635" s="20">
        <v>81</v>
      </c>
      <c r="K635" s="19">
        <v>17</v>
      </c>
      <c r="L635" s="19" t="s">
        <v>247</v>
      </c>
      <c r="R635" s="12" t="s">
        <v>1356</v>
      </c>
      <c r="S635" s="12" t="s">
        <v>1357</v>
      </c>
      <c r="U635" s="12" t="s">
        <v>53</v>
      </c>
      <c r="V635" s="12" t="s">
        <v>85</v>
      </c>
      <c r="AB635" s="21">
        <v>40372.940659722219</v>
      </c>
      <c r="AC635" s="12" t="s">
        <v>53</v>
      </c>
    </row>
    <row r="636" spans="1:29" ht="165.75" hidden="1">
      <c r="A636" s="18">
        <v>635</v>
      </c>
      <c r="B636" s="12" t="s">
        <v>1328</v>
      </c>
      <c r="C636" s="12">
        <v>164</v>
      </c>
      <c r="D636" s="12">
        <v>1</v>
      </c>
      <c r="E636" s="19" t="s">
        <v>1358</v>
      </c>
      <c r="H636" s="12" t="s">
        <v>49</v>
      </c>
      <c r="I636" s="12" t="s">
        <v>50</v>
      </c>
      <c r="L636" s="19" t="s">
        <v>1358</v>
      </c>
      <c r="R636" s="12" t="s">
        <v>1359</v>
      </c>
      <c r="S636" s="12" t="s">
        <v>1360</v>
      </c>
      <c r="U636" s="12" t="s">
        <v>53</v>
      </c>
      <c r="V636" s="12" t="s">
        <v>85</v>
      </c>
      <c r="AB636" s="21">
        <v>40372.940659722219</v>
      </c>
      <c r="AC636" s="12" t="s">
        <v>53</v>
      </c>
    </row>
    <row r="637" spans="1:29" ht="89.25">
      <c r="A637" s="18">
        <v>150</v>
      </c>
      <c r="B637" s="12" t="s">
        <v>464</v>
      </c>
      <c r="C637" s="12">
        <v>164</v>
      </c>
      <c r="D637" s="12">
        <v>1</v>
      </c>
      <c r="E637" s="19" t="s">
        <v>295</v>
      </c>
      <c r="F637" s="19" t="s">
        <v>66</v>
      </c>
      <c r="G637" s="19" t="s">
        <v>144</v>
      </c>
      <c r="H637" s="12" t="s">
        <v>49</v>
      </c>
      <c r="I637" s="12" t="s">
        <v>50</v>
      </c>
      <c r="J637" s="20">
        <v>43</v>
      </c>
      <c r="K637" s="19">
        <v>30</v>
      </c>
      <c r="L637" s="19" t="s">
        <v>295</v>
      </c>
      <c r="R637" s="12" t="s">
        <v>517</v>
      </c>
      <c r="S637" s="12" t="s">
        <v>505</v>
      </c>
      <c r="T637" s="29" t="s">
        <v>2476</v>
      </c>
      <c r="U637" s="12" t="s">
        <v>53</v>
      </c>
      <c r="V637" s="12" t="s">
        <v>54</v>
      </c>
      <c r="AB637" s="21">
        <v>40372.940659722219</v>
      </c>
      <c r="AC637" s="12" t="s">
        <v>53</v>
      </c>
    </row>
    <row r="638" spans="1:29" ht="51" hidden="1">
      <c r="A638" s="18">
        <v>637</v>
      </c>
      <c r="B638" s="12" t="s">
        <v>1361</v>
      </c>
      <c r="C638" s="12">
        <v>164</v>
      </c>
      <c r="D638" s="12">
        <v>1</v>
      </c>
      <c r="E638" s="19" t="s">
        <v>1364</v>
      </c>
      <c r="F638" s="19" t="s">
        <v>1365</v>
      </c>
      <c r="G638" s="19" t="s">
        <v>76</v>
      </c>
      <c r="H638" s="12" t="s">
        <v>49</v>
      </c>
      <c r="I638" s="12" t="s">
        <v>50</v>
      </c>
      <c r="K638" s="19">
        <v>13</v>
      </c>
      <c r="L638" s="19" t="s">
        <v>1364</v>
      </c>
      <c r="M638" s="12">
        <v>682</v>
      </c>
      <c r="N638" s="12" t="s">
        <v>67</v>
      </c>
      <c r="Q638" s="18">
        <v>1</v>
      </c>
      <c r="R638" s="12" t="s">
        <v>1366</v>
      </c>
      <c r="S638" s="12" t="s">
        <v>1367</v>
      </c>
      <c r="T638" s="12" t="s">
        <v>1368</v>
      </c>
      <c r="U638" s="12" t="s">
        <v>53</v>
      </c>
      <c r="V638" s="12" t="s">
        <v>53</v>
      </c>
      <c r="W638" s="12" t="s">
        <v>1086</v>
      </c>
      <c r="X638" s="12" t="s">
        <v>1369</v>
      </c>
      <c r="AB638" s="21">
        <v>40373.866932870369</v>
      </c>
      <c r="AC638" s="12" t="s">
        <v>53</v>
      </c>
    </row>
    <row r="639" spans="1:29" ht="51" hidden="1">
      <c r="A639" s="18">
        <v>638</v>
      </c>
      <c r="B639" s="12" t="s">
        <v>1361</v>
      </c>
      <c r="C639" s="12">
        <v>164</v>
      </c>
      <c r="D639" s="12">
        <v>1</v>
      </c>
      <c r="E639" s="19" t="s">
        <v>1364</v>
      </c>
      <c r="F639" s="19" t="s">
        <v>1365</v>
      </c>
      <c r="G639" s="19" t="s">
        <v>121</v>
      </c>
      <c r="H639" s="12" t="s">
        <v>111</v>
      </c>
      <c r="I639" s="12" t="s">
        <v>50</v>
      </c>
      <c r="K639" s="19">
        <v>11</v>
      </c>
      <c r="L639" s="19" t="s">
        <v>1364</v>
      </c>
      <c r="M639" s="12">
        <v>682</v>
      </c>
      <c r="N639" s="12" t="s">
        <v>67</v>
      </c>
      <c r="Q639" s="18">
        <v>1</v>
      </c>
      <c r="R639" s="12" t="s">
        <v>1370</v>
      </c>
      <c r="S639" s="12" t="s">
        <v>1371</v>
      </c>
      <c r="T639" s="12" t="s">
        <v>1372</v>
      </c>
      <c r="U639" s="12" t="s">
        <v>53</v>
      </c>
      <c r="V639" s="12" t="s">
        <v>53</v>
      </c>
      <c r="X639" s="12" t="s">
        <v>1373</v>
      </c>
      <c r="AB639" s="21">
        <v>40373.866180555553</v>
      </c>
      <c r="AC639" s="12" t="s">
        <v>53</v>
      </c>
    </row>
    <row r="640" spans="1:29" ht="76.5">
      <c r="A640" s="18">
        <v>220</v>
      </c>
      <c r="B640" s="12" t="s">
        <v>634</v>
      </c>
      <c r="C640" s="12">
        <v>164</v>
      </c>
      <c r="D640" s="12">
        <v>1</v>
      </c>
      <c r="E640" s="19" t="s">
        <v>295</v>
      </c>
      <c r="F640" s="19" t="s">
        <v>66</v>
      </c>
      <c r="G640" s="19" t="s">
        <v>237</v>
      </c>
      <c r="H640" s="12" t="s">
        <v>49</v>
      </c>
      <c r="I640" s="12" t="s">
        <v>50</v>
      </c>
      <c r="J640" s="20">
        <v>43</v>
      </c>
      <c r="K640" s="19">
        <v>10</v>
      </c>
      <c r="L640" s="19" t="s">
        <v>295</v>
      </c>
      <c r="R640" s="12" t="s">
        <v>672</v>
      </c>
      <c r="S640" s="12" t="s">
        <v>673</v>
      </c>
      <c r="T640" s="12" t="s">
        <v>2478</v>
      </c>
      <c r="U640" s="12" t="s">
        <v>53</v>
      </c>
      <c r="V640" s="12" t="s">
        <v>54</v>
      </c>
      <c r="AB640" s="21">
        <v>40372.940659722219</v>
      </c>
      <c r="AC640" s="12" t="s">
        <v>53</v>
      </c>
    </row>
    <row r="641" spans="1:29" ht="25.5">
      <c r="A641" s="18">
        <v>325</v>
      </c>
      <c r="B641" s="12" t="s">
        <v>755</v>
      </c>
      <c r="C641" s="12">
        <v>164</v>
      </c>
      <c r="D641" s="12">
        <v>1</v>
      </c>
      <c r="E641" s="19" t="s">
        <v>295</v>
      </c>
      <c r="F641" s="19" t="s">
        <v>66</v>
      </c>
      <c r="G641" s="19" t="s">
        <v>338</v>
      </c>
      <c r="H641" s="12" t="s">
        <v>49</v>
      </c>
      <c r="I641" s="12" t="s">
        <v>50</v>
      </c>
      <c r="J641" s="20">
        <v>43</v>
      </c>
      <c r="K641" s="19">
        <v>17</v>
      </c>
      <c r="L641" s="19" t="s">
        <v>295</v>
      </c>
      <c r="R641" s="12" t="s">
        <v>934</v>
      </c>
      <c r="S641" s="12" t="s">
        <v>935</v>
      </c>
      <c r="T641" s="12" t="s">
        <v>2478</v>
      </c>
      <c r="U641" s="12" t="s">
        <v>53</v>
      </c>
      <c r="V641" s="12" t="s">
        <v>54</v>
      </c>
      <c r="AB641" s="21">
        <v>40372.940659722219</v>
      </c>
      <c r="AC641" s="12" t="s">
        <v>53</v>
      </c>
    </row>
    <row r="642" spans="1:29" ht="89.25" hidden="1">
      <c r="A642" s="18">
        <v>641</v>
      </c>
      <c r="B642" s="12" t="s">
        <v>1361</v>
      </c>
      <c r="C642" s="12">
        <v>164</v>
      </c>
      <c r="D642" s="12">
        <v>1</v>
      </c>
      <c r="E642" s="19" t="s">
        <v>247</v>
      </c>
      <c r="F642" s="19" t="s">
        <v>248</v>
      </c>
      <c r="G642" s="19" t="s">
        <v>170</v>
      </c>
      <c r="H642" s="12" t="s">
        <v>49</v>
      </c>
      <c r="I642" s="12" t="s">
        <v>50</v>
      </c>
      <c r="J642" s="20">
        <v>80</v>
      </c>
      <c r="K642" s="19">
        <v>37</v>
      </c>
      <c r="L642" s="19" t="s">
        <v>247</v>
      </c>
      <c r="R642" s="12" t="s">
        <v>1377</v>
      </c>
      <c r="S642" s="12" t="s">
        <v>1378</v>
      </c>
      <c r="U642" s="12" t="s">
        <v>53</v>
      </c>
      <c r="V642" s="12" t="s">
        <v>85</v>
      </c>
      <c r="AB642" s="21">
        <v>40372.940659722219</v>
      </c>
      <c r="AC642" s="12" t="s">
        <v>53</v>
      </c>
    </row>
    <row r="643" spans="1:29" ht="63.75" hidden="1">
      <c r="A643" s="18">
        <v>642</v>
      </c>
      <c r="B643" s="12" t="s">
        <v>1361</v>
      </c>
      <c r="C643" s="12">
        <v>164</v>
      </c>
      <c r="D643" s="12">
        <v>1</v>
      </c>
      <c r="E643" s="19" t="s">
        <v>247</v>
      </c>
      <c r="F643" s="19" t="s">
        <v>255</v>
      </c>
      <c r="G643" s="19" t="s">
        <v>301</v>
      </c>
      <c r="H643" s="12" t="s">
        <v>49</v>
      </c>
      <c r="I643" s="12" t="s">
        <v>50</v>
      </c>
      <c r="J643" s="20">
        <v>81</v>
      </c>
      <c r="K643" s="19">
        <v>4</v>
      </c>
      <c r="L643" s="19" t="s">
        <v>247</v>
      </c>
      <c r="R643" s="12" t="s">
        <v>1379</v>
      </c>
      <c r="S643" s="12" t="s">
        <v>1380</v>
      </c>
      <c r="U643" s="12" t="s">
        <v>53</v>
      </c>
      <c r="V643" s="12" t="s">
        <v>85</v>
      </c>
      <c r="AB643" s="21">
        <v>40372.940659722219</v>
      </c>
      <c r="AC643" s="12" t="s">
        <v>53</v>
      </c>
    </row>
    <row r="644" spans="1:29" ht="38.25" hidden="1">
      <c r="A644" s="18">
        <v>643</v>
      </c>
      <c r="B644" s="12" t="s">
        <v>1361</v>
      </c>
      <c r="C644" s="12">
        <v>164</v>
      </c>
      <c r="D644" s="12">
        <v>1</v>
      </c>
      <c r="E644" s="19" t="s">
        <v>247</v>
      </c>
      <c r="F644" s="19" t="s">
        <v>255</v>
      </c>
      <c r="G644" s="19" t="s">
        <v>55</v>
      </c>
      <c r="H644" s="12" t="s">
        <v>49</v>
      </c>
      <c r="I644" s="12" t="s">
        <v>50</v>
      </c>
      <c r="J644" s="20">
        <v>81</v>
      </c>
      <c r="K644" s="19">
        <v>7</v>
      </c>
      <c r="L644" s="19" t="s">
        <v>247</v>
      </c>
      <c r="R644" s="12" t="s">
        <v>1381</v>
      </c>
      <c r="S644" s="12" t="s">
        <v>1382</v>
      </c>
      <c r="U644" s="12" t="s">
        <v>53</v>
      </c>
      <c r="V644" s="12" t="s">
        <v>85</v>
      </c>
      <c r="AB644" s="21">
        <v>40372.940659722219</v>
      </c>
      <c r="AC644" s="12" t="s">
        <v>53</v>
      </c>
    </row>
    <row r="645" spans="1:29" ht="76.5" hidden="1">
      <c r="A645" s="18">
        <v>644</v>
      </c>
      <c r="B645" s="12" t="s">
        <v>1361</v>
      </c>
      <c r="C645" s="12">
        <v>164</v>
      </c>
      <c r="D645" s="12">
        <v>1</v>
      </c>
      <c r="E645" s="19" t="s">
        <v>247</v>
      </c>
      <c r="F645" s="19" t="s">
        <v>255</v>
      </c>
      <c r="G645" s="19" t="s">
        <v>55</v>
      </c>
      <c r="H645" s="12" t="s">
        <v>49</v>
      </c>
      <c r="I645" s="12" t="s">
        <v>50</v>
      </c>
      <c r="J645" s="20">
        <v>81</v>
      </c>
      <c r="K645" s="19">
        <v>7</v>
      </c>
      <c r="L645" s="19" t="s">
        <v>247</v>
      </c>
      <c r="R645" s="12" t="s">
        <v>1383</v>
      </c>
      <c r="S645" s="12" t="s">
        <v>1384</v>
      </c>
      <c r="U645" s="12" t="s">
        <v>53</v>
      </c>
      <c r="V645" s="12" t="s">
        <v>85</v>
      </c>
      <c r="AB645" s="21">
        <v>40372.940659722219</v>
      </c>
      <c r="AC645" s="12" t="s">
        <v>53</v>
      </c>
    </row>
    <row r="646" spans="1:29" ht="25.5" hidden="1">
      <c r="A646" s="18">
        <v>645</v>
      </c>
      <c r="B646" s="12" t="s">
        <v>1385</v>
      </c>
      <c r="C646" s="12">
        <v>164</v>
      </c>
      <c r="D646" s="12">
        <v>1</v>
      </c>
      <c r="E646" s="19" t="s">
        <v>346</v>
      </c>
      <c r="F646" s="19" t="s">
        <v>237</v>
      </c>
      <c r="G646" s="19" t="s">
        <v>72</v>
      </c>
      <c r="H646" s="12" t="s">
        <v>111</v>
      </c>
      <c r="I646" s="12" t="s">
        <v>77</v>
      </c>
      <c r="J646" s="20">
        <v>10</v>
      </c>
      <c r="K646" s="19">
        <v>26</v>
      </c>
      <c r="L646" s="19" t="s">
        <v>346</v>
      </c>
      <c r="M646" s="12">
        <v>229</v>
      </c>
      <c r="N646" s="12" t="s">
        <v>67</v>
      </c>
      <c r="Q646" s="18">
        <v>1</v>
      </c>
      <c r="R646" s="12" t="s">
        <v>1386</v>
      </c>
      <c r="S646" s="12" t="s">
        <v>1387</v>
      </c>
      <c r="T646" s="12" t="s">
        <v>1388</v>
      </c>
      <c r="U646" s="12" t="s">
        <v>53</v>
      </c>
      <c r="V646" s="12" t="s">
        <v>53</v>
      </c>
      <c r="AB646" s="21">
        <v>40373.890555555554</v>
      </c>
      <c r="AC646" s="12" t="s">
        <v>53</v>
      </c>
    </row>
    <row r="647" spans="1:29" ht="38.25" hidden="1">
      <c r="A647" s="18">
        <v>646</v>
      </c>
      <c r="B647" s="12" t="s">
        <v>1385</v>
      </c>
      <c r="C647" s="12">
        <v>164</v>
      </c>
      <c r="D647" s="12">
        <v>1</v>
      </c>
      <c r="E647" s="19" t="s">
        <v>831</v>
      </c>
      <c r="F647" s="19" t="s">
        <v>138</v>
      </c>
      <c r="G647" s="19" t="s">
        <v>126</v>
      </c>
      <c r="H647" s="12" t="s">
        <v>111</v>
      </c>
      <c r="I647" s="12" t="s">
        <v>77</v>
      </c>
      <c r="J647" s="20">
        <v>23</v>
      </c>
      <c r="K647" s="19">
        <v>1</v>
      </c>
      <c r="L647" s="19" t="s">
        <v>831</v>
      </c>
      <c r="R647" s="12" t="s">
        <v>1389</v>
      </c>
      <c r="S647" s="12" t="s">
        <v>1390</v>
      </c>
      <c r="U647" s="12" t="s">
        <v>91</v>
      </c>
      <c r="V647" s="12" t="s">
        <v>91</v>
      </c>
      <c r="X647" s="12" t="s">
        <v>1995</v>
      </c>
      <c r="AB647" s="21">
        <v>40373.954432870371</v>
      </c>
      <c r="AC647" s="12" t="s">
        <v>91</v>
      </c>
    </row>
    <row r="648" spans="1:29" ht="178.5" hidden="1">
      <c r="A648" s="18">
        <v>647</v>
      </c>
      <c r="B648" s="12" t="s">
        <v>1385</v>
      </c>
      <c r="C648" s="12">
        <v>164</v>
      </c>
      <c r="D648" s="12">
        <v>1</v>
      </c>
      <c r="E648" s="19" t="s">
        <v>869</v>
      </c>
      <c r="F648" s="19" t="s">
        <v>249</v>
      </c>
      <c r="G648" s="19" t="s">
        <v>147</v>
      </c>
      <c r="H648" s="12" t="s">
        <v>49</v>
      </c>
      <c r="I648" s="12" t="s">
        <v>77</v>
      </c>
      <c r="J648" s="20">
        <v>28</v>
      </c>
      <c r="K648" s="19">
        <v>25</v>
      </c>
      <c r="L648" s="19" t="s">
        <v>869</v>
      </c>
      <c r="N648" s="12" t="s">
        <v>104</v>
      </c>
      <c r="Q648" s="18">
        <v>2</v>
      </c>
      <c r="R648" s="12" t="s">
        <v>1391</v>
      </c>
      <c r="S648" s="12" t="s">
        <v>1392</v>
      </c>
      <c r="T648" s="12" t="s">
        <v>1393</v>
      </c>
      <c r="U648" s="12" t="s">
        <v>53</v>
      </c>
      <c r="V648" s="12" t="s">
        <v>107</v>
      </c>
      <c r="AB648" s="21">
        <v>40374.581701388888</v>
      </c>
      <c r="AC648" s="12" t="s">
        <v>53</v>
      </c>
    </row>
    <row r="649" spans="1:29" ht="38.25" hidden="1">
      <c r="A649" s="18">
        <v>648</v>
      </c>
      <c r="B649" s="12" t="s">
        <v>1385</v>
      </c>
      <c r="C649" s="12">
        <v>164</v>
      </c>
      <c r="D649" s="12">
        <v>1</v>
      </c>
      <c r="E649" s="19" t="s">
        <v>883</v>
      </c>
      <c r="F649" s="19" t="s">
        <v>81</v>
      </c>
      <c r="G649" s="19" t="s">
        <v>82</v>
      </c>
      <c r="H649" s="12" t="s">
        <v>111</v>
      </c>
      <c r="I649" s="12" t="s">
        <v>77</v>
      </c>
      <c r="J649" s="20">
        <v>32</v>
      </c>
      <c r="K649" s="19">
        <v>20</v>
      </c>
      <c r="L649" s="19" t="s">
        <v>883</v>
      </c>
      <c r="N649" s="12" t="s">
        <v>67</v>
      </c>
      <c r="Q649" s="18">
        <v>1</v>
      </c>
      <c r="R649" s="12" t="s">
        <v>1394</v>
      </c>
      <c r="S649" s="12" t="s">
        <v>1387</v>
      </c>
      <c r="T649" s="12" t="s">
        <v>1395</v>
      </c>
      <c r="U649" s="12" t="s">
        <v>53</v>
      </c>
      <c r="V649" s="12" t="s">
        <v>53</v>
      </c>
      <c r="X649" s="12" t="s">
        <v>1396</v>
      </c>
      <c r="Y649" s="12" t="s">
        <v>1889</v>
      </c>
      <c r="Z649" s="12" t="s">
        <v>1996</v>
      </c>
      <c r="AA649" s="12">
        <v>1.01</v>
      </c>
      <c r="AB649" s="21">
        <v>40379.555393518516</v>
      </c>
      <c r="AC649" s="12" t="s">
        <v>53</v>
      </c>
    </row>
    <row r="650" spans="1:29" ht="38.25" hidden="1">
      <c r="A650" s="18">
        <v>649</v>
      </c>
      <c r="B650" s="12" t="s">
        <v>1385</v>
      </c>
      <c r="C650" s="12">
        <v>164</v>
      </c>
      <c r="D650" s="12">
        <v>1</v>
      </c>
      <c r="E650" s="19" t="s">
        <v>155</v>
      </c>
      <c r="F650" s="19" t="s">
        <v>81</v>
      </c>
      <c r="G650" s="19" t="s">
        <v>87</v>
      </c>
      <c r="H650" s="12" t="s">
        <v>111</v>
      </c>
      <c r="I650" s="12" t="s">
        <v>77</v>
      </c>
      <c r="J650" s="20">
        <v>32</v>
      </c>
      <c r="K650" s="19">
        <v>35</v>
      </c>
      <c r="L650" s="19" t="s">
        <v>155</v>
      </c>
      <c r="N650" s="12" t="s">
        <v>67</v>
      </c>
      <c r="Q650" s="18">
        <v>1</v>
      </c>
      <c r="R650" s="12" t="s">
        <v>1397</v>
      </c>
      <c r="S650" s="12" t="s">
        <v>1387</v>
      </c>
      <c r="T650" s="12" t="s">
        <v>1398</v>
      </c>
      <c r="U650" s="12" t="s">
        <v>53</v>
      </c>
      <c r="V650" s="12" t="s">
        <v>53</v>
      </c>
      <c r="X650" s="12" t="s">
        <v>1399</v>
      </c>
      <c r="Y650" s="12" t="s">
        <v>1889</v>
      </c>
      <c r="Z650" s="12" t="s">
        <v>1997</v>
      </c>
      <c r="AA650" s="12">
        <v>1.01</v>
      </c>
      <c r="AB650" s="21">
        <v>40379.555393518516</v>
      </c>
      <c r="AC650" s="12" t="s">
        <v>53</v>
      </c>
    </row>
    <row r="651" spans="1:29" ht="76.5" hidden="1">
      <c r="A651" s="18">
        <v>650</v>
      </c>
      <c r="B651" s="12" t="s">
        <v>1385</v>
      </c>
      <c r="C651" s="12">
        <v>164</v>
      </c>
      <c r="D651" s="12">
        <v>1</v>
      </c>
      <c r="E651" s="19" t="s">
        <v>155</v>
      </c>
      <c r="F651" s="19" t="s">
        <v>81</v>
      </c>
      <c r="G651" s="19" t="s">
        <v>87</v>
      </c>
      <c r="H651" s="12" t="s">
        <v>49</v>
      </c>
      <c r="I651" s="12" t="s">
        <v>50</v>
      </c>
      <c r="J651" s="20">
        <v>32</v>
      </c>
      <c r="K651" s="19">
        <v>35</v>
      </c>
      <c r="L651" s="19" t="s">
        <v>155</v>
      </c>
      <c r="R651" s="12" t="s">
        <v>1400</v>
      </c>
      <c r="S651" s="12" t="s">
        <v>1392</v>
      </c>
      <c r="U651" s="12" t="s">
        <v>53</v>
      </c>
      <c r="V651" s="12" t="s">
        <v>85</v>
      </c>
      <c r="AB651" s="21">
        <v>40372.940659722219</v>
      </c>
      <c r="AC651" s="12" t="s">
        <v>53</v>
      </c>
    </row>
    <row r="652" spans="1:29" ht="51" hidden="1">
      <c r="A652" s="18">
        <v>651</v>
      </c>
      <c r="B652" s="12" t="s">
        <v>1385</v>
      </c>
      <c r="C652" s="12">
        <v>164</v>
      </c>
      <c r="D652" s="12">
        <v>1</v>
      </c>
      <c r="E652" s="19" t="s">
        <v>232</v>
      </c>
      <c r="F652" s="19" t="s">
        <v>233</v>
      </c>
      <c r="G652" s="19" t="s">
        <v>178</v>
      </c>
      <c r="H652" s="12" t="s">
        <v>49</v>
      </c>
      <c r="I652" s="12" t="s">
        <v>77</v>
      </c>
      <c r="J652" s="20">
        <v>79</v>
      </c>
      <c r="K652" s="19">
        <v>44</v>
      </c>
      <c r="L652" s="19" t="s">
        <v>232</v>
      </c>
      <c r="R652" s="12" t="s">
        <v>1401</v>
      </c>
      <c r="S652" s="12" t="s">
        <v>1392</v>
      </c>
      <c r="U652" s="12" t="s">
        <v>91</v>
      </c>
      <c r="V652" s="12" t="s">
        <v>91</v>
      </c>
      <c r="AB652" s="21">
        <v>40373.658692129633</v>
      </c>
      <c r="AC652" s="12" t="s">
        <v>91</v>
      </c>
    </row>
    <row r="653" spans="1:29" ht="76.5" hidden="1">
      <c r="A653" s="18">
        <v>652</v>
      </c>
      <c r="B653" s="12" t="s">
        <v>1385</v>
      </c>
      <c r="C653" s="12">
        <v>164</v>
      </c>
      <c r="D653" s="12">
        <v>1</v>
      </c>
      <c r="E653" s="19" t="s">
        <v>254</v>
      </c>
      <c r="F653" s="19" t="s">
        <v>255</v>
      </c>
      <c r="G653" s="19" t="s">
        <v>178</v>
      </c>
      <c r="H653" s="12" t="s">
        <v>49</v>
      </c>
      <c r="I653" s="12" t="s">
        <v>50</v>
      </c>
      <c r="J653" s="20">
        <v>81</v>
      </c>
      <c r="K653" s="19">
        <v>44</v>
      </c>
      <c r="L653" s="19" t="s">
        <v>254</v>
      </c>
      <c r="R653" s="12" t="s">
        <v>1402</v>
      </c>
      <c r="S653" s="12" t="s">
        <v>1392</v>
      </c>
      <c r="U653" s="12" t="s">
        <v>53</v>
      </c>
      <c r="V653" s="12" t="s">
        <v>85</v>
      </c>
      <c r="AB653" s="21">
        <v>40372.940659722219</v>
      </c>
      <c r="AC653" s="12" t="s">
        <v>53</v>
      </c>
    </row>
    <row r="654" spans="1:29" ht="25.5">
      <c r="A654" s="18">
        <v>469</v>
      </c>
      <c r="B654" s="12" t="s">
        <v>755</v>
      </c>
      <c r="C654" s="12">
        <v>164</v>
      </c>
      <c r="D654" s="12">
        <v>1</v>
      </c>
      <c r="E654" s="19" t="s">
        <v>295</v>
      </c>
      <c r="F654" s="19" t="s">
        <v>66</v>
      </c>
      <c r="G654" s="19" t="s">
        <v>338</v>
      </c>
      <c r="H654" s="12" t="s">
        <v>49</v>
      </c>
      <c r="I654" s="12" t="s">
        <v>50</v>
      </c>
      <c r="J654" s="20">
        <v>43</v>
      </c>
      <c r="K654" s="19">
        <v>17</v>
      </c>
      <c r="L654" s="19" t="s">
        <v>295</v>
      </c>
      <c r="M654" s="12">
        <v>325</v>
      </c>
      <c r="R654" s="12" t="s">
        <v>934</v>
      </c>
      <c r="S654" s="12" t="s">
        <v>935</v>
      </c>
      <c r="T654" s="12">
        <v>325</v>
      </c>
      <c r="U654" s="12" t="s">
        <v>53</v>
      </c>
      <c r="V654" s="12" t="s">
        <v>54</v>
      </c>
      <c r="AB654" s="21">
        <v>40372.940659722219</v>
      </c>
      <c r="AC654" s="12" t="s">
        <v>53</v>
      </c>
    </row>
    <row r="655" spans="1:29" ht="357" hidden="1">
      <c r="A655" s="18">
        <v>654</v>
      </c>
      <c r="B655" s="12" t="s">
        <v>1403</v>
      </c>
      <c r="C655" s="12">
        <v>164</v>
      </c>
      <c r="D655" s="12">
        <v>1</v>
      </c>
      <c r="E655" s="19" t="s">
        <v>423</v>
      </c>
      <c r="H655" s="12" t="s">
        <v>49</v>
      </c>
      <c r="I655" s="12" t="s">
        <v>50</v>
      </c>
      <c r="L655" s="19" t="s">
        <v>423</v>
      </c>
      <c r="R655" s="12" t="s">
        <v>1406</v>
      </c>
      <c r="S655" s="12" t="s">
        <v>1407</v>
      </c>
      <c r="U655" s="12" t="s">
        <v>53</v>
      </c>
      <c r="V655" s="12" t="s">
        <v>438</v>
      </c>
      <c r="AB655" s="21">
        <v>40372.940659722219</v>
      </c>
      <c r="AC655" s="12" t="s">
        <v>53</v>
      </c>
    </row>
    <row r="656" spans="1:29" ht="51">
      <c r="A656" s="18">
        <v>324</v>
      </c>
      <c r="B656" s="12" t="s">
        <v>755</v>
      </c>
      <c r="C656" s="12">
        <v>164</v>
      </c>
      <c r="D656" s="12">
        <v>1</v>
      </c>
      <c r="E656" s="19" t="s">
        <v>295</v>
      </c>
      <c r="F656" s="19" t="s">
        <v>66</v>
      </c>
      <c r="G656" s="19" t="s">
        <v>55</v>
      </c>
      <c r="H656" s="12" t="s">
        <v>49</v>
      </c>
      <c r="I656" s="12" t="s">
        <v>50</v>
      </c>
      <c r="J656" s="20">
        <v>43</v>
      </c>
      <c r="K656" s="19">
        <v>7</v>
      </c>
      <c r="L656" s="19" t="s">
        <v>295</v>
      </c>
      <c r="R656" s="12" t="s">
        <v>932</v>
      </c>
      <c r="S656" s="12" t="s">
        <v>933</v>
      </c>
      <c r="T656" s="12" t="s">
        <v>2478</v>
      </c>
      <c r="U656" s="12" t="s">
        <v>53</v>
      </c>
      <c r="V656" s="12" t="s">
        <v>54</v>
      </c>
      <c r="AB656" s="21">
        <v>40372.940659722219</v>
      </c>
      <c r="AC656" s="12" t="s">
        <v>53</v>
      </c>
    </row>
    <row r="657" spans="1:29" ht="51" hidden="1">
      <c r="A657" s="18">
        <v>656</v>
      </c>
      <c r="B657" s="12" t="s">
        <v>1410</v>
      </c>
      <c r="C657" s="12">
        <v>164</v>
      </c>
      <c r="D657" s="12">
        <v>1</v>
      </c>
      <c r="F657" s="19" t="s">
        <v>126</v>
      </c>
      <c r="G657" s="19" t="s">
        <v>76</v>
      </c>
      <c r="H657" s="12" t="s">
        <v>111</v>
      </c>
      <c r="I657" s="12" t="s">
        <v>77</v>
      </c>
      <c r="J657" s="20">
        <v>1</v>
      </c>
      <c r="K657" s="19">
        <v>13</v>
      </c>
      <c r="M657" s="12">
        <v>682</v>
      </c>
      <c r="N657" s="12" t="s">
        <v>104</v>
      </c>
      <c r="Q657" s="18">
        <v>1</v>
      </c>
      <c r="R657" s="12" t="s">
        <v>1411</v>
      </c>
      <c r="S657" s="12" t="s">
        <v>694</v>
      </c>
      <c r="T657" s="12" t="s">
        <v>1412</v>
      </c>
      <c r="U657" s="12" t="s">
        <v>53</v>
      </c>
      <c r="V657" s="12" t="s">
        <v>53</v>
      </c>
      <c r="X657" s="12" t="s">
        <v>1413</v>
      </c>
      <c r="AB657" s="21">
        <v>40373.915034722224</v>
      </c>
      <c r="AC657" s="12" t="s">
        <v>53</v>
      </c>
    </row>
    <row r="658" spans="1:29" ht="51" hidden="1">
      <c r="A658" s="18">
        <v>657</v>
      </c>
      <c r="B658" s="12" t="s">
        <v>1410</v>
      </c>
      <c r="C658" s="12">
        <v>164</v>
      </c>
      <c r="D658" s="12">
        <v>1</v>
      </c>
      <c r="F658" s="19" t="s">
        <v>126</v>
      </c>
      <c r="G658" s="19" t="s">
        <v>219</v>
      </c>
      <c r="H658" s="12" t="s">
        <v>111</v>
      </c>
      <c r="I658" s="12" t="s">
        <v>77</v>
      </c>
      <c r="J658" s="20">
        <v>1</v>
      </c>
      <c r="K658" s="19">
        <v>15</v>
      </c>
      <c r="M658" s="12">
        <v>682</v>
      </c>
      <c r="N658" s="12" t="s">
        <v>104</v>
      </c>
      <c r="Q658" s="18">
        <v>1</v>
      </c>
      <c r="R658" s="12" t="s">
        <v>1414</v>
      </c>
      <c r="S658" s="12" t="s">
        <v>694</v>
      </c>
      <c r="T658" s="12" t="s">
        <v>1415</v>
      </c>
      <c r="U658" s="12" t="s">
        <v>53</v>
      </c>
      <c r="V658" s="12" t="s">
        <v>53</v>
      </c>
      <c r="X658" s="12" t="s">
        <v>1416</v>
      </c>
      <c r="AB658" s="21">
        <v>40373.870069444441</v>
      </c>
      <c r="AC658" s="12" t="s">
        <v>53</v>
      </c>
    </row>
    <row r="659" spans="1:29" ht="89.25" hidden="1">
      <c r="A659" s="18">
        <v>658</v>
      </c>
      <c r="B659" s="12" t="s">
        <v>1410</v>
      </c>
      <c r="C659" s="12">
        <v>164</v>
      </c>
      <c r="D659" s="12">
        <v>1</v>
      </c>
      <c r="E659" s="19" t="s">
        <v>331</v>
      </c>
      <c r="F659" s="19" t="s">
        <v>46</v>
      </c>
      <c r="G659" s="19" t="s">
        <v>87</v>
      </c>
      <c r="H659" s="12" t="s">
        <v>111</v>
      </c>
      <c r="I659" s="12" t="s">
        <v>77</v>
      </c>
      <c r="J659" s="20">
        <v>3</v>
      </c>
      <c r="K659" s="19">
        <v>35</v>
      </c>
      <c r="L659" s="19" t="s">
        <v>331</v>
      </c>
      <c r="R659" s="12" t="s">
        <v>1417</v>
      </c>
      <c r="S659" s="12" t="s">
        <v>694</v>
      </c>
      <c r="U659" s="12" t="s">
        <v>53</v>
      </c>
      <c r="V659" s="12" t="s">
        <v>54</v>
      </c>
      <c r="AB659" s="21">
        <v>40372.940659722219</v>
      </c>
      <c r="AC659" s="12" t="s">
        <v>53</v>
      </c>
    </row>
    <row r="660" spans="1:29" ht="178.5" hidden="1">
      <c r="A660" s="18">
        <v>659</v>
      </c>
      <c r="B660" s="12" t="s">
        <v>1410</v>
      </c>
      <c r="C660" s="12">
        <v>164</v>
      </c>
      <c r="D660" s="12">
        <v>1</v>
      </c>
      <c r="E660" s="19" t="s">
        <v>447</v>
      </c>
      <c r="F660" s="19" t="s">
        <v>248</v>
      </c>
      <c r="G660" s="19" t="s">
        <v>82</v>
      </c>
      <c r="H660" s="12" t="s">
        <v>49</v>
      </c>
      <c r="I660" s="12" t="s">
        <v>77</v>
      </c>
      <c r="J660" s="20">
        <v>80</v>
      </c>
      <c r="K660" s="19">
        <v>20</v>
      </c>
      <c r="L660" s="19" t="s">
        <v>447</v>
      </c>
      <c r="R660" s="12" t="s">
        <v>1418</v>
      </c>
      <c r="S660" s="12" t="s">
        <v>1419</v>
      </c>
      <c r="U660" s="12" t="s">
        <v>53</v>
      </c>
      <c r="V660" s="12" t="s">
        <v>85</v>
      </c>
      <c r="AB660" s="21">
        <v>40372.940659722219</v>
      </c>
      <c r="AC660" s="12" t="s">
        <v>53</v>
      </c>
    </row>
    <row r="661" spans="1:29" ht="76.5" hidden="1">
      <c r="A661" s="18">
        <v>660</v>
      </c>
      <c r="B661" s="12" t="s">
        <v>1420</v>
      </c>
      <c r="C661" s="12">
        <v>164</v>
      </c>
      <c r="D661" s="12">
        <v>1</v>
      </c>
      <c r="E661" s="19" t="s">
        <v>1149</v>
      </c>
      <c r="F661" s="19" t="s">
        <v>47</v>
      </c>
      <c r="G661" s="19" t="s">
        <v>229</v>
      </c>
      <c r="H661" s="12" t="s">
        <v>111</v>
      </c>
      <c r="I661" s="12" t="s">
        <v>77</v>
      </c>
      <c r="J661" s="20">
        <v>2</v>
      </c>
      <c r="K661" s="19">
        <v>49</v>
      </c>
      <c r="L661" s="19" t="s">
        <v>1149</v>
      </c>
      <c r="R661" s="12" t="s">
        <v>1421</v>
      </c>
      <c r="S661" s="12" t="s">
        <v>1422</v>
      </c>
      <c r="U661" s="12" t="s">
        <v>53</v>
      </c>
      <c r="V661" s="12" t="s">
        <v>54</v>
      </c>
      <c r="AB661" s="21">
        <v>40372.940659722219</v>
      </c>
      <c r="AC661" s="12" t="s">
        <v>53</v>
      </c>
    </row>
    <row r="662" spans="1:29" ht="63.75">
      <c r="A662" s="18">
        <v>587</v>
      </c>
      <c r="B662" s="12" t="s">
        <v>1127</v>
      </c>
      <c r="C662" s="12">
        <v>164</v>
      </c>
      <c r="D662" s="12">
        <v>1</v>
      </c>
      <c r="E662" s="19" t="s">
        <v>295</v>
      </c>
      <c r="F662" s="19" t="s">
        <v>66</v>
      </c>
      <c r="G662" s="19" t="s">
        <v>198</v>
      </c>
      <c r="H662" s="12" t="s">
        <v>49</v>
      </c>
      <c r="I662" s="12" t="s">
        <v>50</v>
      </c>
      <c r="J662" s="20">
        <v>43</v>
      </c>
      <c r="K662" s="19">
        <v>47</v>
      </c>
      <c r="L662" s="19" t="s">
        <v>295</v>
      </c>
      <c r="R662" s="12" t="s">
        <v>1251</v>
      </c>
      <c r="S662" s="12" t="s">
        <v>1252</v>
      </c>
      <c r="T662" s="12" t="s">
        <v>2478</v>
      </c>
      <c r="U662" s="12" t="s">
        <v>53</v>
      </c>
      <c r="V662" s="12" t="s">
        <v>54</v>
      </c>
      <c r="AB662" s="21">
        <v>40372.940659722219</v>
      </c>
      <c r="AC662" s="12" t="s">
        <v>53</v>
      </c>
    </row>
    <row r="663" spans="1:29" ht="127.5">
      <c r="A663" s="18">
        <v>680</v>
      </c>
      <c r="B663" s="12" t="s">
        <v>1420</v>
      </c>
      <c r="C663" s="12">
        <v>164</v>
      </c>
      <c r="D663" s="12">
        <v>1</v>
      </c>
      <c r="E663" s="19" t="s">
        <v>295</v>
      </c>
      <c r="F663" s="19" t="s">
        <v>66</v>
      </c>
      <c r="H663" s="12" t="s">
        <v>49</v>
      </c>
      <c r="I663" s="12" t="s">
        <v>50</v>
      </c>
      <c r="J663" s="20">
        <v>43</v>
      </c>
      <c r="L663" s="19" t="s">
        <v>295</v>
      </c>
      <c r="R663" s="12" t="s">
        <v>1459</v>
      </c>
      <c r="S663" s="12" t="s">
        <v>482</v>
      </c>
      <c r="T663" s="12" t="s">
        <v>2478</v>
      </c>
      <c r="U663" s="12" t="s">
        <v>53</v>
      </c>
      <c r="V663" s="12" t="s">
        <v>54</v>
      </c>
      <c r="AB663" s="21">
        <v>40372.940659722219</v>
      </c>
      <c r="AC663" s="12" t="s">
        <v>53</v>
      </c>
    </row>
    <row r="664" spans="1:29" ht="38.25" hidden="1">
      <c r="A664" s="18">
        <v>663</v>
      </c>
      <c r="B664" s="12" t="s">
        <v>1420</v>
      </c>
      <c r="C664" s="12">
        <v>164</v>
      </c>
      <c r="D664" s="12">
        <v>1</v>
      </c>
      <c r="E664" s="19" t="s">
        <v>534</v>
      </c>
      <c r="F664" s="19" t="s">
        <v>82</v>
      </c>
      <c r="G664" s="19" t="s">
        <v>121</v>
      </c>
      <c r="H664" s="12" t="s">
        <v>111</v>
      </c>
      <c r="I664" s="12" t="s">
        <v>50</v>
      </c>
      <c r="J664" s="20">
        <v>20</v>
      </c>
      <c r="K664" s="19">
        <v>11</v>
      </c>
      <c r="L664" s="19" t="s">
        <v>534</v>
      </c>
      <c r="R664" s="12" t="s">
        <v>1427</v>
      </c>
      <c r="S664" s="12" t="s">
        <v>1428</v>
      </c>
      <c r="U664" s="12" t="s">
        <v>53</v>
      </c>
      <c r="V664" s="12" t="s">
        <v>54</v>
      </c>
      <c r="AB664" s="21">
        <v>40372.940659722219</v>
      </c>
      <c r="AC664" s="12" t="s">
        <v>53</v>
      </c>
    </row>
    <row r="665" spans="1:29" ht="51" hidden="1">
      <c r="A665" s="18">
        <v>664</v>
      </c>
      <c r="B665" s="12" t="s">
        <v>1420</v>
      </c>
      <c r="C665" s="12">
        <v>164</v>
      </c>
      <c r="D665" s="12">
        <v>1</v>
      </c>
      <c r="E665" s="19" t="s">
        <v>534</v>
      </c>
      <c r="F665" s="19" t="s">
        <v>82</v>
      </c>
      <c r="G665" s="19" t="s">
        <v>121</v>
      </c>
      <c r="H665" s="12" t="s">
        <v>111</v>
      </c>
      <c r="I665" s="12" t="s">
        <v>50</v>
      </c>
      <c r="J665" s="20">
        <v>20</v>
      </c>
      <c r="K665" s="19">
        <v>11</v>
      </c>
      <c r="L665" s="19" t="s">
        <v>534</v>
      </c>
      <c r="R665" s="12" t="s">
        <v>1429</v>
      </c>
      <c r="S665" s="12" t="s">
        <v>1430</v>
      </c>
      <c r="U665" s="12" t="s">
        <v>53</v>
      </c>
      <c r="V665" s="12" t="s">
        <v>54</v>
      </c>
      <c r="AB665" s="21">
        <v>40372.940659722219</v>
      </c>
      <c r="AC665" s="12" t="s">
        <v>53</v>
      </c>
    </row>
    <row r="666" spans="1:29" ht="38.25" hidden="1">
      <c r="A666" s="18">
        <v>665</v>
      </c>
      <c r="B666" s="12" t="s">
        <v>1420</v>
      </c>
      <c r="C666" s="12">
        <v>164</v>
      </c>
      <c r="D666" s="12">
        <v>1</v>
      </c>
      <c r="E666" s="19" t="s">
        <v>534</v>
      </c>
      <c r="F666" s="19" t="s">
        <v>82</v>
      </c>
      <c r="G666" s="19" t="s">
        <v>219</v>
      </c>
      <c r="H666" s="12" t="s">
        <v>111</v>
      </c>
      <c r="I666" s="12" t="s">
        <v>50</v>
      </c>
      <c r="J666" s="20">
        <v>20</v>
      </c>
      <c r="K666" s="19">
        <v>15</v>
      </c>
      <c r="L666" s="19" t="s">
        <v>534</v>
      </c>
      <c r="R666" s="12" t="s">
        <v>1431</v>
      </c>
      <c r="S666" s="12" t="s">
        <v>1432</v>
      </c>
      <c r="U666" s="12" t="s">
        <v>53</v>
      </c>
      <c r="V666" s="12" t="s">
        <v>54</v>
      </c>
      <c r="AB666" s="21">
        <v>40372.940659722219</v>
      </c>
      <c r="AC666" s="12" t="s">
        <v>53</v>
      </c>
    </row>
    <row r="667" spans="1:29" ht="165.75" hidden="1">
      <c r="A667" s="18">
        <v>666</v>
      </c>
      <c r="B667" s="12" t="s">
        <v>1420</v>
      </c>
      <c r="C667" s="12">
        <v>164</v>
      </c>
      <c r="D667" s="12">
        <v>1</v>
      </c>
      <c r="E667" s="19" t="s">
        <v>86</v>
      </c>
      <c r="F667" s="19" t="s">
        <v>87</v>
      </c>
      <c r="G667" s="19" t="s">
        <v>219</v>
      </c>
      <c r="H667" s="12" t="s">
        <v>49</v>
      </c>
      <c r="I667" s="12" t="s">
        <v>50</v>
      </c>
      <c r="J667" s="20">
        <v>35</v>
      </c>
      <c r="K667" s="19">
        <v>15</v>
      </c>
      <c r="L667" s="19" t="s">
        <v>86</v>
      </c>
      <c r="R667" s="12" t="s">
        <v>1433</v>
      </c>
      <c r="S667" s="12" t="s">
        <v>1434</v>
      </c>
      <c r="U667" s="12" t="s">
        <v>91</v>
      </c>
      <c r="V667" s="12" t="s">
        <v>91</v>
      </c>
      <c r="X667" s="12" t="s">
        <v>1998</v>
      </c>
      <c r="AB667" s="21">
        <v>40374.887731481482</v>
      </c>
      <c r="AC667" s="12" t="s">
        <v>91</v>
      </c>
    </row>
    <row r="668" spans="1:29" ht="280.5" hidden="1">
      <c r="A668" s="18">
        <v>667</v>
      </c>
      <c r="B668" s="12" t="s">
        <v>1420</v>
      </c>
      <c r="C668" s="12">
        <v>164</v>
      </c>
      <c r="D668" s="12">
        <v>1</v>
      </c>
      <c r="E668" s="19" t="s">
        <v>86</v>
      </c>
      <c r="F668" s="19" t="s">
        <v>87</v>
      </c>
      <c r="G668" s="19" t="s">
        <v>88</v>
      </c>
      <c r="H668" s="12" t="s">
        <v>49</v>
      </c>
      <c r="I668" s="12" t="s">
        <v>50</v>
      </c>
      <c r="J668" s="20">
        <v>35</v>
      </c>
      <c r="L668" s="19" t="s">
        <v>86</v>
      </c>
      <c r="M668" s="12">
        <v>769</v>
      </c>
      <c r="R668" s="12" t="s">
        <v>1435</v>
      </c>
      <c r="S668" s="12" t="s">
        <v>482</v>
      </c>
      <c r="U668" s="12" t="s">
        <v>91</v>
      </c>
      <c r="V668" s="12" t="s">
        <v>91</v>
      </c>
      <c r="AB668" s="21">
        <v>40374.888506944444</v>
      </c>
      <c r="AC668" s="12" t="s">
        <v>91</v>
      </c>
    </row>
    <row r="669" spans="1:29" ht="51" hidden="1">
      <c r="A669" s="18">
        <v>668</v>
      </c>
      <c r="B669" s="12" t="s">
        <v>1420</v>
      </c>
      <c r="C669" s="12">
        <v>164</v>
      </c>
      <c r="D669" s="12">
        <v>1</v>
      </c>
      <c r="E669" s="19" t="s">
        <v>166</v>
      </c>
      <c r="F669" s="19" t="s">
        <v>48</v>
      </c>
      <c r="G669" s="19" t="s">
        <v>1436</v>
      </c>
      <c r="H669" s="12" t="s">
        <v>49</v>
      </c>
      <c r="I669" s="12" t="s">
        <v>50</v>
      </c>
      <c r="J669" s="20">
        <v>36</v>
      </c>
      <c r="L669" s="19" t="s">
        <v>166</v>
      </c>
      <c r="M669" s="12">
        <v>316</v>
      </c>
      <c r="R669" s="12" t="s">
        <v>1437</v>
      </c>
      <c r="S669" s="12" t="s">
        <v>1438</v>
      </c>
      <c r="U669" s="12" t="s">
        <v>91</v>
      </c>
      <c r="V669" s="12" t="s">
        <v>91</v>
      </c>
      <c r="X669" s="12" t="s">
        <v>1928</v>
      </c>
      <c r="AB669" s="21">
        <v>40374.910127314812</v>
      </c>
      <c r="AC669" s="12" t="s">
        <v>91</v>
      </c>
    </row>
    <row r="670" spans="1:29" ht="89.25">
      <c r="A670" s="18">
        <v>727</v>
      </c>
      <c r="B670" s="12" t="s">
        <v>1462</v>
      </c>
      <c r="C670" s="12">
        <v>164</v>
      </c>
      <c r="D670" s="12">
        <v>1</v>
      </c>
      <c r="E670" s="19" t="s">
        <v>295</v>
      </c>
      <c r="F670" s="19" t="s">
        <v>66</v>
      </c>
      <c r="G670" s="19" t="s">
        <v>198</v>
      </c>
      <c r="H670" s="12" t="s">
        <v>49</v>
      </c>
      <c r="I670" s="12" t="s">
        <v>77</v>
      </c>
      <c r="J670" s="20">
        <v>43</v>
      </c>
      <c r="K670" s="19">
        <v>47</v>
      </c>
      <c r="L670" s="19" t="s">
        <v>295</v>
      </c>
      <c r="R670" s="12" t="s">
        <v>1589</v>
      </c>
      <c r="S670" s="12" t="s">
        <v>128</v>
      </c>
      <c r="T670" s="12" t="s">
        <v>2478</v>
      </c>
      <c r="U670" s="12" t="s">
        <v>53</v>
      </c>
      <c r="V670" s="12" t="s">
        <v>54</v>
      </c>
      <c r="AB670" s="21">
        <v>40372.940659722219</v>
      </c>
      <c r="AC670" s="12" t="s">
        <v>53</v>
      </c>
    </row>
    <row r="671" spans="1:29" ht="293.25">
      <c r="A671" s="18">
        <v>784</v>
      </c>
      <c r="B671" s="12" t="s">
        <v>1701</v>
      </c>
      <c r="C671" s="12">
        <v>164</v>
      </c>
      <c r="D671" s="12">
        <v>1</v>
      </c>
      <c r="E671" s="19" t="s">
        <v>295</v>
      </c>
      <c r="F671" s="19" t="s">
        <v>66</v>
      </c>
      <c r="G671" s="19" t="s">
        <v>144</v>
      </c>
      <c r="H671" s="12" t="s">
        <v>49</v>
      </c>
      <c r="I671" s="12" t="s">
        <v>50</v>
      </c>
      <c r="J671" s="20">
        <v>43</v>
      </c>
      <c r="K671" s="19">
        <v>30</v>
      </c>
      <c r="L671" s="19" t="s">
        <v>295</v>
      </c>
      <c r="R671" s="12" t="s">
        <v>1714</v>
      </c>
      <c r="S671" s="12" t="s">
        <v>1715</v>
      </c>
      <c r="T671" s="12" t="s">
        <v>2478</v>
      </c>
      <c r="U671" s="12" t="s">
        <v>53</v>
      </c>
      <c r="V671" s="12" t="s">
        <v>54</v>
      </c>
      <c r="AB671" s="21">
        <v>40372.940659722219</v>
      </c>
      <c r="AC671" s="12" t="s">
        <v>53</v>
      </c>
    </row>
    <row r="672" spans="1:29" ht="38.25">
      <c r="A672" s="23">
        <v>860</v>
      </c>
      <c r="B672" s="12" t="s">
        <v>1773</v>
      </c>
      <c r="C672" s="12">
        <v>164</v>
      </c>
      <c r="D672" s="12">
        <v>1</v>
      </c>
      <c r="E672" s="19" t="s">
        <v>295</v>
      </c>
      <c r="F672" s="19" t="s">
        <v>66</v>
      </c>
      <c r="G672" s="19" t="s">
        <v>338</v>
      </c>
      <c r="H672" s="12" t="s">
        <v>49</v>
      </c>
      <c r="I672" s="12" t="s">
        <v>50</v>
      </c>
      <c r="J672" s="20">
        <v>43</v>
      </c>
      <c r="K672" s="19">
        <v>17</v>
      </c>
      <c r="L672" s="19" t="s">
        <v>295</v>
      </c>
      <c r="M672" s="12">
        <v>858</v>
      </c>
      <c r="R672" s="12" t="s">
        <v>1831</v>
      </c>
      <c r="S672" s="12" t="s">
        <v>454</v>
      </c>
      <c r="T672" s="12">
        <v>858</v>
      </c>
      <c r="U672" s="12" t="s">
        <v>53</v>
      </c>
      <c r="V672" s="12" t="s">
        <v>54</v>
      </c>
      <c r="AB672" s="21">
        <v>40372.940659722219</v>
      </c>
      <c r="AC672" s="12" t="s">
        <v>53</v>
      </c>
    </row>
    <row r="673" spans="1:29" ht="38.25">
      <c r="A673" s="23">
        <v>952</v>
      </c>
      <c r="B673" s="12" t="s">
        <v>1773</v>
      </c>
      <c r="C673" s="12">
        <v>164</v>
      </c>
      <c r="D673" s="12">
        <v>1</v>
      </c>
      <c r="E673" s="19" t="s">
        <v>295</v>
      </c>
      <c r="F673" s="19" t="s">
        <v>66</v>
      </c>
      <c r="G673" s="19" t="s">
        <v>338</v>
      </c>
      <c r="H673" s="12" t="s">
        <v>49</v>
      </c>
      <c r="I673" s="12" t="s">
        <v>50</v>
      </c>
      <c r="J673" s="20">
        <v>43</v>
      </c>
      <c r="K673" s="19">
        <v>17</v>
      </c>
      <c r="L673" s="19" t="s">
        <v>295</v>
      </c>
      <c r="M673" s="12">
        <v>950</v>
      </c>
      <c r="R673" s="12" t="s">
        <v>1831</v>
      </c>
      <c r="S673" s="12" t="s">
        <v>454</v>
      </c>
      <c r="T673" s="12">
        <v>950</v>
      </c>
      <c r="U673" s="12" t="s">
        <v>53</v>
      </c>
      <c r="V673" s="12" t="s">
        <v>54</v>
      </c>
      <c r="AB673" s="21">
        <v>40372.940659722219</v>
      </c>
      <c r="AC673" s="12" t="s">
        <v>53</v>
      </c>
    </row>
    <row r="674" spans="1:29" ht="191.25">
      <c r="A674" s="23">
        <v>861</v>
      </c>
      <c r="B674" s="12" t="s">
        <v>1773</v>
      </c>
      <c r="C674" s="12">
        <v>164</v>
      </c>
      <c r="D674" s="12">
        <v>1</v>
      </c>
      <c r="E674" s="19" t="s">
        <v>295</v>
      </c>
      <c r="F674" s="19" t="s">
        <v>66</v>
      </c>
      <c r="G674" s="19" t="s">
        <v>167</v>
      </c>
      <c r="H674" s="12" t="s">
        <v>49</v>
      </c>
      <c r="I674" s="12" t="s">
        <v>50</v>
      </c>
      <c r="J674" s="20">
        <v>43</v>
      </c>
      <c r="K674" s="19">
        <v>27</v>
      </c>
      <c r="L674" s="19" t="s">
        <v>295</v>
      </c>
      <c r="R674" s="12" t="s">
        <v>1833</v>
      </c>
      <c r="T674" s="12" t="s">
        <v>2478</v>
      </c>
      <c r="U674" s="12" t="s">
        <v>53</v>
      </c>
      <c r="V674" s="12" t="s">
        <v>54</v>
      </c>
      <c r="AB674" s="21">
        <v>40372.940659722219</v>
      </c>
      <c r="AC674" s="12" t="s">
        <v>53</v>
      </c>
    </row>
    <row r="675" spans="1:29" ht="191.25">
      <c r="A675" s="23">
        <v>953</v>
      </c>
      <c r="B675" s="12" t="s">
        <v>1773</v>
      </c>
      <c r="C675" s="12">
        <v>164</v>
      </c>
      <c r="D675" s="12">
        <v>1</v>
      </c>
      <c r="E675" s="19" t="s">
        <v>295</v>
      </c>
      <c r="F675" s="19" t="s">
        <v>66</v>
      </c>
      <c r="G675" s="19" t="s">
        <v>167</v>
      </c>
      <c r="H675" s="12" t="s">
        <v>49</v>
      </c>
      <c r="I675" s="12" t="s">
        <v>50</v>
      </c>
      <c r="J675" s="20">
        <v>43</v>
      </c>
      <c r="K675" s="19">
        <v>27</v>
      </c>
      <c r="L675" s="19" t="s">
        <v>295</v>
      </c>
      <c r="M675" s="12">
        <v>861</v>
      </c>
      <c r="R675" s="12" t="s">
        <v>1833</v>
      </c>
      <c r="T675" s="12">
        <v>861</v>
      </c>
      <c r="U675" s="12" t="s">
        <v>53</v>
      </c>
      <c r="V675" s="12" t="s">
        <v>54</v>
      </c>
      <c r="AB675" s="21">
        <v>40372.940659722219</v>
      </c>
      <c r="AC675" s="12" t="s">
        <v>53</v>
      </c>
    </row>
    <row r="676" spans="1:29" ht="140.25">
      <c r="A676" s="23">
        <v>862</v>
      </c>
      <c r="B676" s="12" t="s">
        <v>1773</v>
      </c>
      <c r="C676" s="12">
        <v>164</v>
      </c>
      <c r="D676" s="12">
        <v>1</v>
      </c>
      <c r="E676" s="19" t="s">
        <v>295</v>
      </c>
      <c r="F676" s="19" t="s">
        <v>66</v>
      </c>
      <c r="G676" s="19" t="s">
        <v>167</v>
      </c>
      <c r="H676" s="12" t="s">
        <v>49</v>
      </c>
      <c r="I676" s="12" t="s">
        <v>50</v>
      </c>
      <c r="J676" s="20">
        <v>43</v>
      </c>
      <c r="K676" s="19">
        <v>27</v>
      </c>
      <c r="L676" s="19" t="s">
        <v>295</v>
      </c>
      <c r="R676" s="12" t="s">
        <v>1834</v>
      </c>
      <c r="S676" s="12" t="s">
        <v>454</v>
      </c>
      <c r="T676" s="12" t="s">
        <v>2478</v>
      </c>
      <c r="U676" s="12" t="s">
        <v>53</v>
      </c>
      <c r="V676" s="12" t="s">
        <v>54</v>
      </c>
      <c r="AB676" s="21">
        <v>40372.940659722219</v>
      </c>
      <c r="AC676" s="12" t="s">
        <v>53</v>
      </c>
    </row>
    <row r="677" spans="1:29" ht="409.5" hidden="1">
      <c r="A677" s="18">
        <v>676</v>
      </c>
      <c r="B677" s="12" t="s">
        <v>1420</v>
      </c>
      <c r="C677" s="12">
        <v>164</v>
      </c>
      <c r="D677" s="12">
        <v>1</v>
      </c>
      <c r="E677" s="19" t="s">
        <v>579</v>
      </c>
      <c r="F677" s="19" t="s">
        <v>62</v>
      </c>
      <c r="G677" s="19" t="s">
        <v>1448</v>
      </c>
      <c r="H677" s="12" t="s">
        <v>49</v>
      </c>
      <c r="I677" s="12" t="s">
        <v>50</v>
      </c>
      <c r="J677" s="20">
        <v>40</v>
      </c>
      <c r="L677" s="19" t="s">
        <v>579</v>
      </c>
      <c r="N677" s="12" t="s">
        <v>104</v>
      </c>
      <c r="Q677" s="18">
        <v>2</v>
      </c>
      <c r="R677" s="12" t="s">
        <v>1449</v>
      </c>
      <c r="S677" s="12" t="s">
        <v>293</v>
      </c>
      <c r="T677" s="12" t="s">
        <v>1450</v>
      </c>
      <c r="U677" s="12" t="s">
        <v>53</v>
      </c>
      <c r="V677" s="12" t="s">
        <v>107</v>
      </c>
      <c r="AB677" s="21">
        <v>40374.479039351849</v>
      </c>
      <c r="AC677" s="12" t="s">
        <v>53</v>
      </c>
    </row>
    <row r="678" spans="1:29" ht="12.75" hidden="1">
      <c r="A678" s="18">
        <v>677</v>
      </c>
      <c r="B678" s="12" t="s">
        <v>1420</v>
      </c>
      <c r="C678" s="12">
        <v>164</v>
      </c>
      <c r="D678" s="12">
        <v>1</v>
      </c>
      <c r="E678" s="19" t="s">
        <v>295</v>
      </c>
      <c r="F678" s="19" t="s">
        <v>296</v>
      </c>
      <c r="G678" s="19" t="s">
        <v>1451</v>
      </c>
      <c r="H678" s="12" t="s">
        <v>111</v>
      </c>
      <c r="I678" s="12" t="s">
        <v>50</v>
      </c>
      <c r="J678" s="20">
        <v>42</v>
      </c>
      <c r="L678" s="19" t="s">
        <v>295</v>
      </c>
      <c r="R678" s="12" t="s">
        <v>1452</v>
      </c>
      <c r="S678" s="12" t="s">
        <v>1453</v>
      </c>
      <c r="U678" s="12" t="s">
        <v>53</v>
      </c>
      <c r="V678" s="12" t="s">
        <v>54</v>
      </c>
      <c r="AB678" s="21">
        <v>40372.940659722219</v>
      </c>
      <c r="AC678" s="12" t="s">
        <v>53</v>
      </c>
    </row>
    <row r="679" spans="1:29" ht="38.25" hidden="1">
      <c r="A679" s="18">
        <v>678</v>
      </c>
      <c r="B679" s="12" t="s">
        <v>1420</v>
      </c>
      <c r="C679" s="12">
        <v>164</v>
      </c>
      <c r="D679" s="12">
        <v>1</v>
      </c>
      <c r="E679" s="19" t="s">
        <v>295</v>
      </c>
      <c r="F679" s="19" t="s">
        <v>66</v>
      </c>
      <c r="G679" s="19" t="s">
        <v>1454</v>
      </c>
      <c r="H679" s="12" t="s">
        <v>111</v>
      </c>
      <c r="I679" s="12" t="s">
        <v>50</v>
      </c>
      <c r="J679" s="20">
        <v>43</v>
      </c>
      <c r="L679" s="19" t="s">
        <v>295</v>
      </c>
      <c r="R679" s="12" t="s">
        <v>1455</v>
      </c>
      <c r="S679" s="12" t="s">
        <v>1453</v>
      </c>
      <c r="U679" s="12" t="s">
        <v>53</v>
      </c>
      <c r="V679" s="12" t="s">
        <v>54</v>
      </c>
      <c r="AB679" s="21">
        <v>40372.940659722219</v>
      </c>
      <c r="AC679" s="12" t="s">
        <v>53</v>
      </c>
    </row>
    <row r="680" spans="1:29" ht="51" hidden="1">
      <c r="A680" s="18">
        <v>679</v>
      </c>
      <c r="B680" s="12" t="s">
        <v>1420</v>
      </c>
      <c r="C680" s="12">
        <v>164</v>
      </c>
      <c r="D680" s="12">
        <v>1</v>
      </c>
      <c r="E680" s="19" t="s">
        <v>295</v>
      </c>
      <c r="F680" s="19" t="s">
        <v>66</v>
      </c>
      <c r="G680" s="19" t="s">
        <v>138</v>
      </c>
      <c r="H680" s="12" t="s">
        <v>111</v>
      </c>
      <c r="I680" s="12" t="s">
        <v>50</v>
      </c>
      <c r="J680" s="20">
        <v>43</v>
      </c>
      <c r="K680" s="19">
        <v>23</v>
      </c>
      <c r="L680" s="19" t="s">
        <v>295</v>
      </c>
      <c r="N680" s="12" t="s">
        <v>67</v>
      </c>
      <c r="Q680" s="18">
        <v>1</v>
      </c>
      <c r="R680" s="12" t="s">
        <v>1456</v>
      </c>
      <c r="S680" s="12" t="s">
        <v>1422</v>
      </c>
      <c r="T680" s="12" t="s">
        <v>1457</v>
      </c>
      <c r="U680" s="12" t="s">
        <v>53</v>
      </c>
      <c r="V680" s="12" t="s">
        <v>53</v>
      </c>
      <c r="X680" s="12" t="s">
        <v>1458</v>
      </c>
      <c r="Y680" s="12" t="s">
        <v>1889</v>
      </c>
      <c r="Z680" s="12" t="s">
        <v>1999</v>
      </c>
      <c r="AA680" s="12">
        <v>1.01</v>
      </c>
      <c r="AB680" s="21">
        <v>40379.555393518516</v>
      </c>
      <c r="AC680" s="12" t="s">
        <v>53</v>
      </c>
    </row>
    <row r="681" spans="1:29" ht="140.25">
      <c r="A681" s="23">
        <v>954</v>
      </c>
      <c r="B681" s="12" t="s">
        <v>1773</v>
      </c>
      <c r="C681" s="12">
        <v>164</v>
      </c>
      <c r="D681" s="12">
        <v>1</v>
      </c>
      <c r="E681" s="19" t="s">
        <v>295</v>
      </c>
      <c r="F681" s="19" t="s">
        <v>66</v>
      </c>
      <c r="G681" s="19" t="s">
        <v>167</v>
      </c>
      <c r="H681" s="12" t="s">
        <v>49</v>
      </c>
      <c r="I681" s="12" t="s">
        <v>50</v>
      </c>
      <c r="J681" s="20">
        <v>43</v>
      </c>
      <c r="K681" s="19">
        <v>27</v>
      </c>
      <c r="L681" s="19" t="s">
        <v>295</v>
      </c>
      <c r="M681" s="12">
        <v>862</v>
      </c>
      <c r="R681" s="12" t="s">
        <v>1834</v>
      </c>
      <c r="S681" s="12" t="s">
        <v>454</v>
      </c>
      <c r="T681" s="12">
        <v>862</v>
      </c>
      <c r="U681" s="12" t="s">
        <v>53</v>
      </c>
      <c r="V681" s="12" t="s">
        <v>54</v>
      </c>
      <c r="AB681" s="21">
        <v>40372.940659722219</v>
      </c>
      <c r="AC681" s="12" t="s">
        <v>53</v>
      </c>
    </row>
    <row r="682" spans="1:29" ht="51">
      <c r="A682" s="18">
        <v>988</v>
      </c>
      <c r="B682" s="12" t="s">
        <v>1885</v>
      </c>
      <c r="C682" s="12">
        <v>164</v>
      </c>
      <c r="D682" s="12">
        <v>1</v>
      </c>
      <c r="E682" s="19" t="s">
        <v>295</v>
      </c>
      <c r="F682" s="19" t="s">
        <v>66</v>
      </c>
      <c r="G682" s="19" t="s">
        <v>414</v>
      </c>
      <c r="H682" s="12" t="s">
        <v>49</v>
      </c>
      <c r="I682" s="12" t="s">
        <v>50</v>
      </c>
      <c r="J682" s="20">
        <v>43</v>
      </c>
      <c r="K682" s="19">
        <v>46</v>
      </c>
      <c r="L682" s="19" t="s">
        <v>295</v>
      </c>
      <c r="R682" s="12" t="s">
        <v>1886</v>
      </c>
      <c r="S682" s="12" t="s">
        <v>685</v>
      </c>
      <c r="T682" s="12" t="s">
        <v>2478</v>
      </c>
      <c r="U682" s="12" t="s">
        <v>53</v>
      </c>
      <c r="V682" s="12" t="s">
        <v>54</v>
      </c>
      <c r="AB682" s="21">
        <v>40372.940659722219</v>
      </c>
      <c r="AC682" s="12" t="s">
        <v>53</v>
      </c>
    </row>
    <row r="683" spans="1:29" ht="89.25" hidden="1">
      <c r="A683" s="18">
        <v>682</v>
      </c>
      <c r="B683" s="12" t="s">
        <v>1462</v>
      </c>
      <c r="C683" s="12">
        <v>164</v>
      </c>
      <c r="D683" s="12">
        <v>1</v>
      </c>
      <c r="E683" s="19" t="s">
        <v>1463</v>
      </c>
      <c r="F683" s="19" t="s">
        <v>1464</v>
      </c>
      <c r="H683" s="12" t="s">
        <v>111</v>
      </c>
      <c r="I683" s="12" t="s">
        <v>77</v>
      </c>
      <c r="L683" s="19" t="s">
        <v>1463</v>
      </c>
      <c r="N683" s="12" t="s">
        <v>67</v>
      </c>
      <c r="Q683" s="18">
        <v>1</v>
      </c>
      <c r="R683" s="12" t="s">
        <v>1465</v>
      </c>
      <c r="S683" s="12" t="s">
        <v>1466</v>
      </c>
      <c r="T683" s="12" t="s">
        <v>1467</v>
      </c>
      <c r="U683" s="12" t="s">
        <v>53</v>
      </c>
      <c r="V683" s="12" t="s">
        <v>53</v>
      </c>
      <c r="W683" s="12" t="s">
        <v>1086</v>
      </c>
      <c r="X683" s="12" t="s">
        <v>1468</v>
      </c>
      <c r="Y683" s="12" t="s">
        <v>1889</v>
      </c>
      <c r="Z683" s="12" t="s">
        <v>2000</v>
      </c>
      <c r="AA683" s="12">
        <v>1.01</v>
      </c>
      <c r="AB683" s="21">
        <v>40379.555393518516</v>
      </c>
      <c r="AC683" s="12" t="s">
        <v>53</v>
      </c>
    </row>
    <row r="684" spans="1:29" ht="51" hidden="1">
      <c r="A684" s="18">
        <v>683</v>
      </c>
      <c r="B684" s="12" t="s">
        <v>1462</v>
      </c>
      <c r="C684" s="12">
        <v>164</v>
      </c>
      <c r="D684" s="12">
        <v>1</v>
      </c>
      <c r="E684" s="19" t="s">
        <v>1463</v>
      </c>
      <c r="F684" s="19" t="s">
        <v>1469</v>
      </c>
      <c r="H684" s="12" t="s">
        <v>49</v>
      </c>
      <c r="I684" s="12" t="s">
        <v>77</v>
      </c>
      <c r="L684" s="19" t="s">
        <v>1463</v>
      </c>
      <c r="N684" s="12" t="s">
        <v>67</v>
      </c>
      <c r="Q684" s="18">
        <v>1</v>
      </c>
      <c r="R684" s="12" t="s">
        <v>1470</v>
      </c>
      <c r="S684" s="12" t="s">
        <v>1471</v>
      </c>
      <c r="T684" s="12" t="s">
        <v>1472</v>
      </c>
      <c r="U684" s="12" t="s">
        <v>53</v>
      </c>
      <c r="V684" s="12" t="s">
        <v>53</v>
      </c>
      <c r="X684" s="12" t="s">
        <v>1473</v>
      </c>
      <c r="Y684" s="12" t="s">
        <v>1889</v>
      </c>
      <c r="Z684" s="12" t="s">
        <v>2001</v>
      </c>
      <c r="AA684" s="12">
        <v>1.01</v>
      </c>
      <c r="AB684" s="21">
        <v>40379.555393518516</v>
      </c>
      <c r="AC684" s="12" t="s">
        <v>53</v>
      </c>
    </row>
    <row r="685" spans="1:29" ht="51" hidden="1">
      <c r="A685" s="18">
        <v>684</v>
      </c>
      <c r="B685" s="12" t="s">
        <v>1462</v>
      </c>
      <c r="C685" s="12">
        <v>164</v>
      </c>
      <c r="D685" s="12">
        <v>1</v>
      </c>
      <c r="E685" s="19" t="s">
        <v>46</v>
      </c>
      <c r="H685" s="12" t="s">
        <v>111</v>
      </c>
      <c r="I685" s="12" t="s">
        <v>77</v>
      </c>
      <c r="L685" s="19" t="s">
        <v>46</v>
      </c>
      <c r="R685" s="12" t="s">
        <v>1474</v>
      </c>
      <c r="S685" s="12" t="s">
        <v>1475</v>
      </c>
      <c r="U685" s="12" t="s">
        <v>53</v>
      </c>
      <c r="V685" s="12" t="s">
        <v>438</v>
      </c>
      <c r="X685" s="12" t="s">
        <v>1476</v>
      </c>
      <c r="AB685" s="21">
        <v>40373.02034722222</v>
      </c>
      <c r="AC685" s="12" t="s">
        <v>53</v>
      </c>
    </row>
    <row r="686" spans="1:29" ht="165.75" hidden="1">
      <c r="A686" s="18">
        <v>685</v>
      </c>
      <c r="B686" s="12" t="s">
        <v>1462</v>
      </c>
      <c r="C686" s="12">
        <v>164</v>
      </c>
      <c r="D686" s="12">
        <v>1</v>
      </c>
      <c r="E686" s="19" t="s">
        <v>756</v>
      </c>
      <c r="F686" s="19" t="s">
        <v>47</v>
      </c>
      <c r="G686" s="19" t="s">
        <v>55</v>
      </c>
      <c r="H686" s="12" t="s">
        <v>111</v>
      </c>
      <c r="I686" s="12" t="s">
        <v>50</v>
      </c>
      <c r="J686" s="20">
        <v>2</v>
      </c>
      <c r="K686" s="19">
        <v>7</v>
      </c>
      <c r="L686" s="19" t="s">
        <v>756</v>
      </c>
      <c r="R686" s="12" t="s">
        <v>1477</v>
      </c>
      <c r="S686" s="12" t="s">
        <v>1478</v>
      </c>
      <c r="U686" s="12" t="s">
        <v>53</v>
      </c>
      <c r="V686" s="12" t="s">
        <v>438</v>
      </c>
      <c r="AB686" s="21">
        <v>40372.940659722219</v>
      </c>
      <c r="AC686" s="12" t="s">
        <v>53</v>
      </c>
    </row>
    <row r="687" spans="1:29" ht="38.25" hidden="1">
      <c r="A687" s="18">
        <v>686</v>
      </c>
      <c r="B687" s="12" t="s">
        <v>1462</v>
      </c>
      <c r="C687" s="12">
        <v>164</v>
      </c>
      <c r="D687" s="12">
        <v>1</v>
      </c>
      <c r="E687" s="19" t="s">
        <v>423</v>
      </c>
      <c r="H687" s="12" t="s">
        <v>111</v>
      </c>
      <c r="I687" s="12" t="s">
        <v>50</v>
      </c>
      <c r="L687" s="19" t="s">
        <v>423</v>
      </c>
      <c r="R687" s="12" t="s">
        <v>1479</v>
      </c>
      <c r="S687" s="12" t="s">
        <v>1480</v>
      </c>
      <c r="U687" s="12" t="s">
        <v>53</v>
      </c>
      <c r="V687" s="12" t="s">
        <v>54</v>
      </c>
      <c r="AB687" s="21">
        <v>40372.940659722219</v>
      </c>
      <c r="AC687" s="12" t="s">
        <v>53</v>
      </c>
    </row>
    <row r="688" spans="1:29" ht="102" hidden="1">
      <c r="A688" s="18">
        <v>687</v>
      </c>
      <c r="B688" s="12" t="s">
        <v>1462</v>
      </c>
      <c r="C688" s="12">
        <v>164</v>
      </c>
      <c r="D688" s="12">
        <v>1</v>
      </c>
      <c r="E688" s="19" t="s">
        <v>360</v>
      </c>
      <c r="F688" s="19" t="s">
        <v>46</v>
      </c>
      <c r="G688" s="19" t="s">
        <v>621</v>
      </c>
      <c r="H688" s="12" t="s">
        <v>111</v>
      </c>
      <c r="I688" s="12" t="s">
        <v>50</v>
      </c>
      <c r="J688" s="20">
        <v>3</v>
      </c>
      <c r="K688" s="19">
        <v>51</v>
      </c>
      <c r="L688" s="19" t="s">
        <v>360</v>
      </c>
      <c r="R688" s="12" t="s">
        <v>1481</v>
      </c>
      <c r="S688" s="12" t="s">
        <v>1482</v>
      </c>
      <c r="U688" s="12" t="s">
        <v>53</v>
      </c>
      <c r="V688" s="12" t="s">
        <v>85</v>
      </c>
      <c r="AB688" s="21">
        <v>40372.940659722219</v>
      </c>
      <c r="AC688" s="12" t="s">
        <v>53</v>
      </c>
    </row>
    <row r="689" spans="1:29" ht="409.5" hidden="1">
      <c r="A689" s="18">
        <v>688</v>
      </c>
      <c r="B689" s="12" t="s">
        <v>1462</v>
      </c>
      <c r="C689" s="12">
        <v>164</v>
      </c>
      <c r="D689" s="12">
        <v>1</v>
      </c>
      <c r="E689" s="19" t="s">
        <v>360</v>
      </c>
      <c r="F689" s="19" t="s">
        <v>301</v>
      </c>
      <c r="G689" s="19" t="s">
        <v>110</v>
      </c>
      <c r="H689" s="12" t="s">
        <v>111</v>
      </c>
      <c r="I689" s="12" t="s">
        <v>50</v>
      </c>
      <c r="J689" s="20">
        <v>4</v>
      </c>
      <c r="K689" s="19">
        <v>6</v>
      </c>
      <c r="L689" s="19" t="s">
        <v>360</v>
      </c>
      <c r="N689" s="12" t="s">
        <v>104</v>
      </c>
      <c r="Q689" s="18">
        <v>1</v>
      </c>
      <c r="R689" s="12" t="s">
        <v>1483</v>
      </c>
      <c r="S689" s="12" t="s">
        <v>1484</v>
      </c>
      <c r="T689" s="12" t="s">
        <v>1485</v>
      </c>
      <c r="U689" s="12" t="s">
        <v>53</v>
      </c>
      <c r="V689" s="12" t="s">
        <v>53</v>
      </c>
      <c r="X689" s="12" t="s">
        <v>1486</v>
      </c>
      <c r="Y689" s="12" t="s">
        <v>1889</v>
      </c>
      <c r="Z689" s="12" t="s">
        <v>2002</v>
      </c>
      <c r="AA689" s="12">
        <v>1.01</v>
      </c>
      <c r="AB689" s="21">
        <v>40379.555393518516</v>
      </c>
      <c r="AC689" s="12" t="s">
        <v>53</v>
      </c>
    </row>
    <row r="690" spans="1:29" ht="51" hidden="1">
      <c r="A690" s="18">
        <v>689</v>
      </c>
      <c r="B690" s="12" t="s">
        <v>1462</v>
      </c>
      <c r="C690" s="12">
        <v>164</v>
      </c>
      <c r="D690" s="12">
        <v>1</v>
      </c>
      <c r="E690" s="19" t="s">
        <v>300</v>
      </c>
      <c r="F690" s="19" t="s">
        <v>333</v>
      </c>
      <c r="G690" s="19" t="s">
        <v>334</v>
      </c>
      <c r="H690" s="12" t="s">
        <v>111</v>
      </c>
      <c r="I690" s="12" t="s">
        <v>77</v>
      </c>
      <c r="J690" s="20">
        <v>5</v>
      </c>
      <c r="K690" s="19">
        <v>19</v>
      </c>
      <c r="L690" s="19" t="s">
        <v>300</v>
      </c>
      <c r="N690" s="12" t="s">
        <v>67</v>
      </c>
      <c r="Q690" s="18">
        <v>1</v>
      </c>
      <c r="R690" s="12" t="s">
        <v>1487</v>
      </c>
      <c r="S690" s="12" t="s">
        <v>1488</v>
      </c>
      <c r="T690" s="12" t="s">
        <v>1489</v>
      </c>
      <c r="U690" s="12" t="s">
        <v>53</v>
      </c>
      <c r="V690" s="12" t="s">
        <v>53</v>
      </c>
      <c r="X690" s="12" t="s">
        <v>1490</v>
      </c>
      <c r="Y690" s="12" t="s">
        <v>1889</v>
      </c>
      <c r="Z690" s="12" t="s">
        <v>2003</v>
      </c>
      <c r="AA690" s="12">
        <v>1.01</v>
      </c>
      <c r="AB690" s="21">
        <v>40379.555393518516</v>
      </c>
      <c r="AC690" s="12" t="s">
        <v>53</v>
      </c>
    </row>
    <row r="691" spans="1:29" ht="63.75">
      <c r="A691" s="30">
        <v>151</v>
      </c>
      <c r="B691" s="28" t="s">
        <v>464</v>
      </c>
      <c r="C691" s="12">
        <v>164</v>
      </c>
      <c r="D691" s="12">
        <v>1</v>
      </c>
      <c r="E691" s="31" t="s">
        <v>295</v>
      </c>
      <c r="F691" s="31" t="s">
        <v>178</v>
      </c>
      <c r="G691" s="31" t="s">
        <v>126</v>
      </c>
      <c r="H691" s="28" t="s">
        <v>49</v>
      </c>
      <c r="I691" s="28" t="s">
        <v>50</v>
      </c>
      <c r="J691" s="32">
        <v>44</v>
      </c>
      <c r="K691" s="31">
        <v>1</v>
      </c>
      <c r="L691" s="31" t="s">
        <v>295</v>
      </c>
      <c r="M691" s="28"/>
      <c r="R691" s="28" t="s">
        <v>518</v>
      </c>
      <c r="S691" s="28" t="s">
        <v>519</v>
      </c>
      <c r="T691" s="28" t="s">
        <v>2418</v>
      </c>
      <c r="U691" s="28" t="s">
        <v>53</v>
      </c>
      <c r="V691" s="28" t="s">
        <v>54</v>
      </c>
      <c r="W691" s="28"/>
      <c r="X691" s="28"/>
      <c r="Y691" s="28"/>
      <c r="Z691" s="28"/>
      <c r="AA691" s="28"/>
      <c r="AB691" s="33">
        <v>40372.940659722219</v>
      </c>
      <c r="AC691" s="28" t="s">
        <v>53</v>
      </c>
    </row>
    <row r="692" spans="1:29" ht="38.25">
      <c r="A692" s="18">
        <v>152</v>
      </c>
      <c r="B692" s="12" t="s">
        <v>464</v>
      </c>
      <c r="C692" s="12">
        <v>164</v>
      </c>
      <c r="D692" s="12">
        <v>1</v>
      </c>
      <c r="E692" s="19" t="s">
        <v>295</v>
      </c>
      <c r="F692" s="19" t="s">
        <v>178</v>
      </c>
      <c r="G692" s="19" t="s">
        <v>301</v>
      </c>
      <c r="H692" s="12" t="s">
        <v>49</v>
      </c>
      <c r="I692" s="12" t="s">
        <v>50</v>
      </c>
      <c r="J692" s="20">
        <v>44</v>
      </c>
      <c r="K692" s="19">
        <v>4</v>
      </c>
      <c r="L692" s="19" t="s">
        <v>295</v>
      </c>
      <c r="R692" s="12" t="s">
        <v>520</v>
      </c>
      <c r="S692" s="12" t="s">
        <v>521</v>
      </c>
      <c r="T692" s="12" t="s">
        <v>2410</v>
      </c>
      <c r="U692" s="12" t="s">
        <v>53</v>
      </c>
      <c r="V692" s="12" t="s">
        <v>54</v>
      </c>
      <c r="AB692" s="21">
        <v>40372.940659722219</v>
      </c>
      <c r="AC692" s="12" t="s">
        <v>53</v>
      </c>
    </row>
    <row r="693" spans="1:29" ht="25.5" hidden="1">
      <c r="A693" s="18">
        <v>692</v>
      </c>
      <c r="B693" s="12" t="s">
        <v>1462</v>
      </c>
      <c r="C693" s="12">
        <v>164</v>
      </c>
      <c r="D693" s="12">
        <v>1</v>
      </c>
      <c r="E693" s="19" t="s">
        <v>1496</v>
      </c>
      <c r="F693" s="19" t="s">
        <v>55</v>
      </c>
      <c r="G693" s="19" t="s">
        <v>144</v>
      </c>
      <c r="H693" s="12" t="s">
        <v>111</v>
      </c>
      <c r="I693" s="12" t="s">
        <v>77</v>
      </c>
      <c r="J693" s="20">
        <v>7</v>
      </c>
      <c r="K693" s="19">
        <v>30</v>
      </c>
      <c r="L693" s="19" t="s">
        <v>1496</v>
      </c>
      <c r="M693" s="12">
        <v>408</v>
      </c>
      <c r="N693" s="12" t="s">
        <v>67</v>
      </c>
      <c r="Q693" s="18">
        <v>1</v>
      </c>
      <c r="R693" s="12" t="s">
        <v>1497</v>
      </c>
      <c r="S693" s="12" t="s">
        <v>1498</v>
      </c>
      <c r="T693" s="12" t="s">
        <v>1499</v>
      </c>
      <c r="U693" s="12" t="s">
        <v>53</v>
      </c>
      <c r="V693" s="12" t="s">
        <v>53</v>
      </c>
      <c r="AB693" s="21">
        <v>40373.888229166667</v>
      </c>
      <c r="AC693" s="12" t="s">
        <v>53</v>
      </c>
    </row>
    <row r="694" spans="1:29" ht="140.25" hidden="1">
      <c r="A694" s="18">
        <v>693</v>
      </c>
      <c r="B694" s="12" t="s">
        <v>1462</v>
      </c>
      <c r="C694" s="12">
        <v>164</v>
      </c>
      <c r="D694" s="12">
        <v>1</v>
      </c>
      <c r="E694" s="19" t="s">
        <v>1496</v>
      </c>
      <c r="F694" s="19" t="s">
        <v>55</v>
      </c>
      <c r="G694" s="19" t="s">
        <v>81</v>
      </c>
      <c r="H694" s="12" t="s">
        <v>111</v>
      </c>
      <c r="I694" s="12" t="s">
        <v>77</v>
      </c>
      <c r="J694" s="20">
        <v>7</v>
      </c>
      <c r="K694" s="19">
        <v>32</v>
      </c>
      <c r="L694" s="19" t="s">
        <v>1496</v>
      </c>
      <c r="R694" s="12" t="s">
        <v>1500</v>
      </c>
      <c r="S694" s="12" t="s">
        <v>1501</v>
      </c>
      <c r="U694" s="12" t="s">
        <v>423</v>
      </c>
      <c r="V694" s="12" t="s">
        <v>438</v>
      </c>
      <c r="X694" s="12" t="s">
        <v>1502</v>
      </c>
      <c r="AB694" s="21">
        <v>40373.887777777774</v>
      </c>
      <c r="AC694" s="12" t="s">
        <v>53</v>
      </c>
    </row>
    <row r="695" spans="1:29" ht="114.75">
      <c r="A695" s="18">
        <v>153</v>
      </c>
      <c r="B695" s="12" t="s">
        <v>464</v>
      </c>
      <c r="C695" s="12">
        <v>164</v>
      </c>
      <c r="D695" s="12">
        <v>1</v>
      </c>
      <c r="E695" s="19" t="s">
        <v>295</v>
      </c>
      <c r="F695" s="19" t="s">
        <v>178</v>
      </c>
      <c r="G695" s="19" t="s">
        <v>301</v>
      </c>
      <c r="H695" s="12" t="s">
        <v>49</v>
      </c>
      <c r="I695" s="12" t="s">
        <v>50</v>
      </c>
      <c r="J695" s="20">
        <v>44</v>
      </c>
      <c r="K695" s="19">
        <v>4</v>
      </c>
      <c r="L695" s="19" t="s">
        <v>295</v>
      </c>
      <c r="R695" s="12" t="s">
        <v>522</v>
      </c>
      <c r="S695" s="12" t="s">
        <v>523</v>
      </c>
      <c r="T695" s="12" t="s">
        <v>2419</v>
      </c>
      <c r="U695" s="12" t="s">
        <v>53</v>
      </c>
      <c r="V695" s="12" t="s">
        <v>54</v>
      </c>
      <c r="AB695" s="21">
        <v>40372.940659722219</v>
      </c>
      <c r="AC695" s="12" t="s">
        <v>53</v>
      </c>
    </row>
    <row r="696" spans="1:29" ht="25.5">
      <c r="A696" s="18">
        <v>154</v>
      </c>
      <c r="B696" s="12" t="s">
        <v>464</v>
      </c>
      <c r="C696" s="12">
        <v>164</v>
      </c>
      <c r="D696" s="12">
        <v>1</v>
      </c>
      <c r="E696" s="19" t="s">
        <v>295</v>
      </c>
      <c r="F696" s="19" t="s">
        <v>178</v>
      </c>
      <c r="G696" s="19" t="s">
        <v>55</v>
      </c>
      <c r="H696" s="12" t="s">
        <v>49</v>
      </c>
      <c r="I696" s="12" t="s">
        <v>50</v>
      </c>
      <c r="J696" s="20">
        <v>44</v>
      </c>
      <c r="K696" s="19">
        <v>7</v>
      </c>
      <c r="L696" s="19" t="s">
        <v>295</v>
      </c>
      <c r="R696" s="12" t="s">
        <v>524</v>
      </c>
      <c r="S696" s="12" t="s">
        <v>501</v>
      </c>
      <c r="T696" s="12" t="s">
        <v>2410</v>
      </c>
      <c r="U696" s="12" t="s">
        <v>53</v>
      </c>
      <c r="V696" s="12" t="s">
        <v>54</v>
      </c>
      <c r="AB696" s="21">
        <v>40372.940659722219</v>
      </c>
      <c r="AC696" s="12" t="s">
        <v>53</v>
      </c>
    </row>
    <row r="697" spans="1:29" ht="76.5" hidden="1">
      <c r="A697" s="18">
        <v>696</v>
      </c>
      <c r="B697" s="12" t="s">
        <v>1462</v>
      </c>
      <c r="C697" s="12">
        <v>164</v>
      </c>
      <c r="D697" s="12">
        <v>1</v>
      </c>
      <c r="E697" s="19" t="s">
        <v>115</v>
      </c>
      <c r="F697" s="19" t="s">
        <v>116</v>
      </c>
      <c r="G697" s="19" t="s">
        <v>117</v>
      </c>
      <c r="H697" s="12" t="s">
        <v>111</v>
      </c>
      <c r="I697" s="12" t="s">
        <v>77</v>
      </c>
      <c r="J697" s="20">
        <v>9</v>
      </c>
      <c r="K697" s="19">
        <v>34</v>
      </c>
      <c r="L697" s="19" t="s">
        <v>115</v>
      </c>
      <c r="N697" s="12" t="s">
        <v>67</v>
      </c>
      <c r="Q697" s="18">
        <v>1</v>
      </c>
      <c r="R697" s="12" t="s">
        <v>1508</v>
      </c>
      <c r="S697" s="12" t="s">
        <v>1509</v>
      </c>
      <c r="T697" s="12" t="s">
        <v>1510</v>
      </c>
      <c r="U697" s="12" t="s">
        <v>53</v>
      </c>
      <c r="V697" s="12" t="s">
        <v>53</v>
      </c>
      <c r="X697" s="12" t="s">
        <v>1511</v>
      </c>
      <c r="Y697" s="12" t="s">
        <v>1889</v>
      </c>
      <c r="Z697" s="12" t="s">
        <v>2004</v>
      </c>
      <c r="AA697" s="12">
        <v>1.01</v>
      </c>
      <c r="AB697" s="21">
        <v>40379.555393518516</v>
      </c>
      <c r="AC697" s="12" t="s">
        <v>53</v>
      </c>
    </row>
    <row r="698" spans="1:29" ht="25.5" hidden="1">
      <c r="A698" s="18">
        <v>697</v>
      </c>
      <c r="B698" s="12" t="s">
        <v>1462</v>
      </c>
      <c r="C698" s="12">
        <v>164</v>
      </c>
      <c r="D698" s="12">
        <v>1</v>
      </c>
      <c r="E698" s="19" t="s">
        <v>712</v>
      </c>
      <c r="F698" s="19" t="s">
        <v>121</v>
      </c>
      <c r="G698" s="19" t="s">
        <v>170</v>
      </c>
      <c r="H698" s="12" t="s">
        <v>111</v>
      </c>
      <c r="I698" s="12" t="s">
        <v>77</v>
      </c>
      <c r="J698" s="20">
        <v>11</v>
      </c>
      <c r="K698" s="19">
        <v>37</v>
      </c>
      <c r="L698" s="19" t="s">
        <v>712</v>
      </c>
      <c r="M698" s="12">
        <v>801</v>
      </c>
      <c r="N698" s="12" t="s">
        <v>67</v>
      </c>
      <c r="Q698" s="18">
        <v>1</v>
      </c>
      <c r="R698" s="12" t="s">
        <v>1512</v>
      </c>
      <c r="S698" s="12" t="s">
        <v>128</v>
      </c>
      <c r="T698" s="12" t="s">
        <v>1513</v>
      </c>
      <c r="U698" s="12" t="s">
        <v>53</v>
      </c>
      <c r="V698" s="12" t="s">
        <v>53</v>
      </c>
      <c r="AB698" s="21">
        <v>40373.891203703701</v>
      </c>
      <c r="AC698" s="12" t="s">
        <v>53</v>
      </c>
    </row>
    <row r="699" spans="1:29" ht="127.5" hidden="1">
      <c r="A699" s="18">
        <v>698</v>
      </c>
      <c r="B699" s="12" t="s">
        <v>1462</v>
      </c>
      <c r="C699" s="12">
        <v>164</v>
      </c>
      <c r="D699" s="12">
        <v>1</v>
      </c>
      <c r="E699" s="19" t="s">
        <v>350</v>
      </c>
      <c r="F699" s="19" t="s">
        <v>222</v>
      </c>
      <c r="G699" s="19" t="s">
        <v>117</v>
      </c>
      <c r="H699" s="12" t="s">
        <v>49</v>
      </c>
      <c r="I699" s="12" t="s">
        <v>50</v>
      </c>
      <c r="J699" s="20">
        <v>16</v>
      </c>
      <c r="K699" s="19">
        <v>34</v>
      </c>
      <c r="L699" s="19" t="s">
        <v>350</v>
      </c>
      <c r="R699" s="12" t="s">
        <v>1514</v>
      </c>
      <c r="S699" s="12" t="s">
        <v>1515</v>
      </c>
      <c r="U699" s="12" t="s">
        <v>53</v>
      </c>
      <c r="V699" s="12" t="s">
        <v>85</v>
      </c>
      <c r="AB699" s="21">
        <v>40372.940659722219</v>
      </c>
      <c r="AC699" s="12" t="s">
        <v>53</v>
      </c>
    </row>
    <row r="700" spans="1:29" ht="51" hidden="1">
      <c r="A700" s="18">
        <v>699</v>
      </c>
      <c r="B700" s="12" t="s">
        <v>1462</v>
      </c>
      <c r="C700" s="12">
        <v>164</v>
      </c>
      <c r="D700" s="12">
        <v>1</v>
      </c>
      <c r="E700" s="19" t="s">
        <v>642</v>
      </c>
      <c r="F700" s="19" t="s">
        <v>338</v>
      </c>
      <c r="G700" s="19" t="s">
        <v>122</v>
      </c>
      <c r="H700" s="12" t="s">
        <v>111</v>
      </c>
      <c r="I700" s="12" t="s">
        <v>77</v>
      </c>
      <c r="J700" s="20">
        <v>17</v>
      </c>
      <c r="K700" s="19">
        <v>29</v>
      </c>
      <c r="L700" s="19" t="s">
        <v>642</v>
      </c>
      <c r="R700" s="12" t="s">
        <v>1516</v>
      </c>
      <c r="S700" s="12" t="s">
        <v>1517</v>
      </c>
      <c r="U700" s="12" t="s">
        <v>53</v>
      </c>
      <c r="V700" s="12" t="s">
        <v>85</v>
      </c>
      <c r="AB700" s="21">
        <v>40372.940659722219</v>
      </c>
      <c r="AC700" s="12" t="s">
        <v>53</v>
      </c>
    </row>
    <row r="701" spans="1:29" ht="89.25" hidden="1">
      <c r="A701" s="18">
        <v>700</v>
      </c>
      <c r="B701" s="12" t="s">
        <v>1462</v>
      </c>
      <c r="C701" s="12">
        <v>164</v>
      </c>
      <c r="D701" s="12">
        <v>1</v>
      </c>
      <c r="E701" s="19" t="s">
        <v>423</v>
      </c>
      <c r="H701" s="12" t="s">
        <v>111</v>
      </c>
      <c r="I701" s="12" t="s">
        <v>77</v>
      </c>
      <c r="L701" s="19" t="s">
        <v>423</v>
      </c>
      <c r="N701" s="12" t="s">
        <v>67</v>
      </c>
      <c r="Q701" s="18">
        <v>1</v>
      </c>
      <c r="R701" s="12" t="s">
        <v>1518</v>
      </c>
      <c r="S701" s="12" t="s">
        <v>1519</v>
      </c>
      <c r="T701" s="12" t="s">
        <v>1520</v>
      </c>
      <c r="U701" s="12" t="s">
        <v>53</v>
      </c>
      <c r="V701" s="12" t="s">
        <v>53</v>
      </c>
      <c r="X701" s="12" t="s">
        <v>1521</v>
      </c>
      <c r="Y701" s="12" t="s">
        <v>1889</v>
      </c>
      <c r="Z701" s="12" t="s">
        <v>2005</v>
      </c>
      <c r="AA701" s="12">
        <v>1.01</v>
      </c>
      <c r="AB701" s="21">
        <v>40379.555393518516</v>
      </c>
      <c r="AC701" s="12" t="s">
        <v>53</v>
      </c>
    </row>
    <row r="702" spans="1:29" ht="102" hidden="1">
      <c r="A702" s="18">
        <v>701</v>
      </c>
      <c r="B702" s="12" t="s">
        <v>1462</v>
      </c>
      <c r="C702" s="12">
        <v>164</v>
      </c>
      <c r="D702" s="12">
        <v>1</v>
      </c>
      <c r="E702" s="19" t="s">
        <v>423</v>
      </c>
      <c r="H702" s="12" t="s">
        <v>111</v>
      </c>
      <c r="I702" s="12" t="s">
        <v>77</v>
      </c>
      <c r="L702" s="19" t="s">
        <v>423</v>
      </c>
      <c r="N702" s="12" t="s">
        <v>67</v>
      </c>
      <c r="Q702" s="18">
        <v>1</v>
      </c>
      <c r="R702" s="12" t="s">
        <v>1522</v>
      </c>
      <c r="S702" s="12" t="s">
        <v>1523</v>
      </c>
      <c r="T702" s="12" t="s">
        <v>1524</v>
      </c>
      <c r="U702" s="12" t="s">
        <v>53</v>
      </c>
      <c r="V702" s="12" t="s">
        <v>53</v>
      </c>
      <c r="X702" s="12" t="s">
        <v>1525</v>
      </c>
      <c r="Y702" s="12" t="s">
        <v>1889</v>
      </c>
      <c r="Z702" s="12" t="s">
        <v>2006</v>
      </c>
      <c r="AA702" s="12">
        <v>1.01</v>
      </c>
      <c r="AB702" s="21">
        <v>40379.555393518516</v>
      </c>
      <c r="AC702" s="12" t="s">
        <v>53</v>
      </c>
    </row>
    <row r="703" spans="1:29" ht="38.25" hidden="1">
      <c r="A703" s="18">
        <v>702</v>
      </c>
      <c r="B703" s="12" t="s">
        <v>1462</v>
      </c>
      <c r="C703" s="12">
        <v>164</v>
      </c>
      <c r="D703" s="12">
        <v>1</v>
      </c>
      <c r="E703" s="19" t="s">
        <v>142</v>
      </c>
      <c r="F703" s="19" t="s">
        <v>143</v>
      </c>
      <c r="G703" s="19" t="s">
        <v>55</v>
      </c>
      <c r="H703" s="12" t="s">
        <v>111</v>
      </c>
      <c r="I703" s="12" t="s">
        <v>77</v>
      </c>
      <c r="J703" s="20">
        <v>24</v>
      </c>
      <c r="K703" s="19">
        <v>7</v>
      </c>
      <c r="L703" s="19" t="s">
        <v>142</v>
      </c>
      <c r="N703" s="12" t="s">
        <v>67</v>
      </c>
      <c r="Q703" s="18">
        <v>1</v>
      </c>
      <c r="R703" s="12" t="s">
        <v>1526</v>
      </c>
      <c r="S703" s="12" t="s">
        <v>1527</v>
      </c>
      <c r="T703" s="12" t="s">
        <v>1528</v>
      </c>
      <c r="U703" s="12" t="s">
        <v>53</v>
      </c>
      <c r="V703" s="12" t="s">
        <v>53</v>
      </c>
      <c r="X703" s="12" t="s">
        <v>1529</v>
      </c>
      <c r="Y703" s="12" t="s">
        <v>1889</v>
      </c>
      <c r="Z703" s="12" t="s">
        <v>2007</v>
      </c>
      <c r="AA703" s="12">
        <v>1.01</v>
      </c>
      <c r="AB703" s="21">
        <v>40379.555393518516</v>
      </c>
      <c r="AC703" s="12" t="s">
        <v>53</v>
      </c>
    </row>
    <row r="704" spans="1:29" ht="89.25" hidden="1">
      <c r="A704" s="18">
        <v>703</v>
      </c>
      <c r="B704" s="12" t="s">
        <v>1462</v>
      </c>
      <c r="C704" s="12">
        <v>164</v>
      </c>
      <c r="D704" s="12">
        <v>1</v>
      </c>
      <c r="E704" s="19" t="s">
        <v>142</v>
      </c>
      <c r="F704" s="19" t="s">
        <v>143</v>
      </c>
      <c r="G704" s="19" t="s">
        <v>76</v>
      </c>
      <c r="H704" s="12" t="s">
        <v>49</v>
      </c>
      <c r="I704" s="12" t="s">
        <v>50</v>
      </c>
      <c r="J704" s="20">
        <v>24</v>
      </c>
      <c r="K704" s="19">
        <v>13</v>
      </c>
      <c r="L704" s="19" t="s">
        <v>142</v>
      </c>
      <c r="R704" s="12" t="s">
        <v>1530</v>
      </c>
      <c r="S704" s="12" t="s">
        <v>1531</v>
      </c>
      <c r="U704" s="12" t="s">
        <v>53</v>
      </c>
      <c r="V704" s="12" t="s">
        <v>85</v>
      </c>
      <c r="AB704" s="21">
        <v>40372.940659722219</v>
      </c>
      <c r="AC704" s="12" t="s">
        <v>53</v>
      </c>
    </row>
    <row r="705" spans="1:29" ht="140.25" hidden="1">
      <c r="A705" s="18">
        <v>704</v>
      </c>
      <c r="B705" s="12" t="s">
        <v>1462</v>
      </c>
      <c r="C705" s="12">
        <v>164</v>
      </c>
      <c r="D705" s="12">
        <v>1</v>
      </c>
      <c r="E705" s="19" t="s">
        <v>423</v>
      </c>
      <c r="H705" s="12" t="s">
        <v>111</v>
      </c>
      <c r="I705" s="12" t="s">
        <v>77</v>
      </c>
      <c r="L705" s="19" t="s">
        <v>423</v>
      </c>
      <c r="R705" s="12" t="s">
        <v>1532</v>
      </c>
      <c r="S705" s="12" t="s">
        <v>1533</v>
      </c>
      <c r="U705" s="12" t="s">
        <v>53</v>
      </c>
      <c r="V705" s="12" t="s">
        <v>53</v>
      </c>
      <c r="AB705" s="21">
        <v>40373.155370370368</v>
      </c>
      <c r="AC705" s="12" t="s">
        <v>53</v>
      </c>
    </row>
    <row r="706" spans="1:29" ht="89.25" hidden="1">
      <c r="A706" s="18">
        <v>705</v>
      </c>
      <c r="B706" s="12" t="s">
        <v>1462</v>
      </c>
      <c r="C706" s="12">
        <v>164</v>
      </c>
      <c r="D706" s="12">
        <v>1</v>
      </c>
      <c r="E706" s="19" t="s">
        <v>142</v>
      </c>
      <c r="F706" s="19" t="s">
        <v>147</v>
      </c>
      <c r="G706" s="19" t="s">
        <v>47</v>
      </c>
      <c r="H706" s="12" t="s">
        <v>49</v>
      </c>
      <c r="I706" s="12" t="s">
        <v>50</v>
      </c>
      <c r="J706" s="20">
        <v>25</v>
      </c>
      <c r="K706" s="19">
        <v>2</v>
      </c>
      <c r="L706" s="19" t="s">
        <v>142</v>
      </c>
      <c r="R706" s="12" t="s">
        <v>1534</v>
      </c>
      <c r="S706" s="12" t="s">
        <v>1535</v>
      </c>
      <c r="U706" s="12" t="s">
        <v>53</v>
      </c>
      <c r="V706" s="12" t="s">
        <v>85</v>
      </c>
      <c r="AB706" s="21">
        <v>40372.940659722219</v>
      </c>
      <c r="AC706" s="12" t="s">
        <v>53</v>
      </c>
    </row>
    <row r="707" spans="1:29" ht="51" hidden="1">
      <c r="A707" s="18">
        <v>706</v>
      </c>
      <c r="B707" s="12" t="s">
        <v>1462</v>
      </c>
      <c r="C707" s="12">
        <v>164</v>
      </c>
      <c r="D707" s="12">
        <v>1</v>
      </c>
      <c r="E707" s="19" t="s">
        <v>150</v>
      </c>
      <c r="F707" s="19" t="s">
        <v>147</v>
      </c>
      <c r="G707" s="19" t="s">
        <v>138</v>
      </c>
      <c r="H707" s="12" t="s">
        <v>111</v>
      </c>
      <c r="I707" s="12" t="s">
        <v>50</v>
      </c>
      <c r="J707" s="20">
        <v>25</v>
      </c>
      <c r="K707" s="19">
        <v>23</v>
      </c>
      <c r="L707" s="19" t="s">
        <v>150</v>
      </c>
      <c r="N707" s="12" t="s">
        <v>67</v>
      </c>
      <c r="Q707" s="18">
        <v>2</v>
      </c>
      <c r="R707" s="12" t="s">
        <v>1536</v>
      </c>
      <c r="S707" s="12" t="s">
        <v>128</v>
      </c>
      <c r="T707" s="12" t="s">
        <v>1537</v>
      </c>
      <c r="U707" s="12" t="s">
        <v>53</v>
      </c>
      <c r="V707" s="12" t="s">
        <v>107</v>
      </c>
      <c r="AB707" s="21">
        <v>40373.740879629629</v>
      </c>
      <c r="AC707" s="12" t="s">
        <v>53</v>
      </c>
    </row>
    <row r="708" spans="1:29" ht="63.75" hidden="1">
      <c r="A708" s="18">
        <v>707</v>
      </c>
      <c r="B708" s="12" t="s">
        <v>1462</v>
      </c>
      <c r="C708" s="12">
        <v>164</v>
      </c>
      <c r="D708" s="12">
        <v>1</v>
      </c>
      <c r="E708" s="19" t="s">
        <v>150</v>
      </c>
      <c r="F708" s="19" t="s">
        <v>147</v>
      </c>
      <c r="G708" s="19" t="s">
        <v>138</v>
      </c>
      <c r="H708" s="12" t="s">
        <v>49</v>
      </c>
      <c r="I708" s="12" t="s">
        <v>50</v>
      </c>
      <c r="J708" s="20">
        <v>25</v>
      </c>
      <c r="K708" s="19">
        <v>23</v>
      </c>
      <c r="L708" s="19" t="s">
        <v>150</v>
      </c>
      <c r="N708" s="12" t="s">
        <v>104</v>
      </c>
      <c r="Q708" s="18">
        <v>2</v>
      </c>
      <c r="R708" s="12" t="s">
        <v>1538</v>
      </c>
      <c r="S708" s="12" t="s">
        <v>1539</v>
      </c>
      <c r="T708" s="12" t="s">
        <v>1540</v>
      </c>
      <c r="U708" s="12" t="s">
        <v>53</v>
      </c>
      <c r="V708" s="12" t="s">
        <v>107</v>
      </c>
      <c r="AB708" s="21">
        <v>40373.758692129632</v>
      </c>
      <c r="AC708" s="12" t="s">
        <v>53</v>
      </c>
    </row>
    <row r="709" spans="1:29" ht="409.5" hidden="1">
      <c r="A709" s="18">
        <v>708</v>
      </c>
      <c r="B709" s="12" t="s">
        <v>1462</v>
      </c>
      <c r="C709" s="12">
        <v>164</v>
      </c>
      <c r="D709" s="12">
        <v>1</v>
      </c>
      <c r="E709" s="19" t="s">
        <v>150</v>
      </c>
      <c r="F709" s="19" t="s">
        <v>72</v>
      </c>
      <c r="G709" s="19" t="s">
        <v>301</v>
      </c>
      <c r="H709" s="12" t="s">
        <v>49</v>
      </c>
      <c r="I709" s="12" t="s">
        <v>50</v>
      </c>
      <c r="J709" s="20">
        <v>26</v>
      </c>
      <c r="K709" s="19">
        <v>4</v>
      </c>
      <c r="L709" s="19" t="s">
        <v>150</v>
      </c>
      <c r="N709" s="12" t="s">
        <v>67</v>
      </c>
      <c r="Q709" s="18">
        <v>2</v>
      </c>
      <c r="R709" s="12" t="s">
        <v>1541</v>
      </c>
      <c r="S709" s="12" t="s">
        <v>1542</v>
      </c>
      <c r="T709" s="12" t="s">
        <v>1543</v>
      </c>
      <c r="U709" s="12" t="s">
        <v>53</v>
      </c>
      <c r="V709" s="12" t="s">
        <v>107</v>
      </c>
      <c r="AB709" s="21">
        <v>40374.581701388888</v>
      </c>
      <c r="AC709" s="12" t="s">
        <v>53</v>
      </c>
    </row>
    <row r="710" spans="1:29" ht="76.5" hidden="1">
      <c r="A710" s="18">
        <v>709</v>
      </c>
      <c r="B710" s="12" t="s">
        <v>1462</v>
      </c>
      <c r="C710" s="12">
        <v>164</v>
      </c>
      <c r="D710" s="12">
        <v>1</v>
      </c>
      <c r="E710" s="19" t="s">
        <v>1544</v>
      </c>
      <c r="F710" s="19" t="s">
        <v>72</v>
      </c>
      <c r="G710" s="19" t="s">
        <v>143</v>
      </c>
      <c r="H710" s="12" t="s">
        <v>49</v>
      </c>
      <c r="I710" s="12" t="s">
        <v>50</v>
      </c>
      <c r="J710" s="20">
        <v>26</v>
      </c>
      <c r="K710" s="19">
        <v>24</v>
      </c>
      <c r="L710" s="19" t="s">
        <v>1544</v>
      </c>
      <c r="R710" s="12" t="s">
        <v>1545</v>
      </c>
      <c r="S710" s="12" t="s">
        <v>1546</v>
      </c>
      <c r="U710" s="12" t="s">
        <v>53</v>
      </c>
      <c r="V710" s="12" t="s">
        <v>438</v>
      </c>
      <c r="AB710" s="21">
        <v>40372.940659722219</v>
      </c>
      <c r="AC710" s="12" t="s">
        <v>53</v>
      </c>
    </row>
    <row r="711" spans="1:29" ht="114.75" hidden="1">
      <c r="A711" s="18">
        <v>710</v>
      </c>
      <c r="B711" s="12" t="s">
        <v>1462</v>
      </c>
      <c r="C711" s="12">
        <v>164</v>
      </c>
      <c r="D711" s="12">
        <v>1</v>
      </c>
      <c r="E711" s="19" t="s">
        <v>869</v>
      </c>
      <c r="F711" s="19" t="s">
        <v>249</v>
      </c>
      <c r="G711" s="19" t="s">
        <v>193</v>
      </c>
      <c r="H711" s="12" t="s">
        <v>111</v>
      </c>
      <c r="I711" s="12" t="s">
        <v>77</v>
      </c>
      <c r="J711" s="20">
        <v>28</v>
      </c>
      <c r="K711" s="19">
        <v>18</v>
      </c>
      <c r="L711" s="19" t="s">
        <v>869</v>
      </c>
      <c r="N711" s="12" t="s">
        <v>67</v>
      </c>
      <c r="Q711" s="18">
        <v>2</v>
      </c>
      <c r="R711" s="12" t="s">
        <v>1547</v>
      </c>
      <c r="S711" s="12" t="s">
        <v>1548</v>
      </c>
      <c r="T711" s="12" t="s">
        <v>1549</v>
      </c>
      <c r="U711" s="12" t="s">
        <v>53</v>
      </c>
      <c r="V711" s="12" t="s">
        <v>107</v>
      </c>
      <c r="AB711" s="21">
        <v>40374.446284722224</v>
      </c>
      <c r="AC711" s="12" t="s">
        <v>53</v>
      </c>
    </row>
    <row r="712" spans="1:29" ht="216.75" hidden="1">
      <c r="A712" s="18">
        <v>711</v>
      </c>
      <c r="B712" s="12" t="s">
        <v>1462</v>
      </c>
      <c r="C712" s="12">
        <v>164</v>
      </c>
      <c r="D712" s="12">
        <v>1</v>
      </c>
      <c r="E712" s="19" t="s">
        <v>869</v>
      </c>
      <c r="F712" s="19" t="s">
        <v>249</v>
      </c>
      <c r="G712" s="19" t="s">
        <v>147</v>
      </c>
      <c r="H712" s="12" t="s">
        <v>111</v>
      </c>
      <c r="I712" s="12" t="s">
        <v>77</v>
      </c>
      <c r="J712" s="20">
        <v>28</v>
      </c>
      <c r="K712" s="19">
        <v>25</v>
      </c>
      <c r="L712" s="19" t="s">
        <v>869</v>
      </c>
      <c r="N712" s="12" t="s">
        <v>738</v>
      </c>
      <c r="Q712" s="18">
        <v>2</v>
      </c>
      <c r="R712" s="12" t="s">
        <v>1550</v>
      </c>
      <c r="S712" s="12" t="s">
        <v>1551</v>
      </c>
      <c r="T712" s="12" t="s">
        <v>1552</v>
      </c>
      <c r="U712" s="12" t="s">
        <v>53</v>
      </c>
      <c r="V712" s="12" t="s">
        <v>107</v>
      </c>
      <c r="AB712" s="21">
        <v>40374.451018518521</v>
      </c>
      <c r="AC712" s="12" t="s">
        <v>53</v>
      </c>
    </row>
    <row r="713" spans="1:29" ht="140.25" hidden="1">
      <c r="A713" s="18">
        <v>712</v>
      </c>
      <c r="B713" s="12" t="s">
        <v>1462</v>
      </c>
      <c r="C713" s="12">
        <v>164</v>
      </c>
      <c r="D713" s="12">
        <v>1</v>
      </c>
      <c r="E713" s="19" t="s">
        <v>869</v>
      </c>
      <c r="F713" s="19" t="s">
        <v>249</v>
      </c>
      <c r="G713" s="19" t="s">
        <v>237</v>
      </c>
      <c r="H713" s="12" t="s">
        <v>49</v>
      </c>
      <c r="I713" s="12" t="s">
        <v>77</v>
      </c>
      <c r="J713" s="20">
        <v>28</v>
      </c>
      <c r="K713" s="19">
        <v>10</v>
      </c>
      <c r="L713" s="19" t="s">
        <v>869</v>
      </c>
      <c r="N713" s="12" t="s">
        <v>738</v>
      </c>
      <c r="Q713" s="18">
        <v>2</v>
      </c>
      <c r="R713" s="12" t="s">
        <v>1553</v>
      </c>
      <c r="S713" s="12" t="s">
        <v>1554</v>
      </c>
      <c r="T713" s="12" t="s">
        <v>1555</v>
      </c>
      <c r="U713" s="12" t="s">
        <v>53</v>
      </c>
      <c r="V713" s="12" t="s">
        <v>107</v>
      </c>
      <c r="AB713" s="21">
        <v>40374.579976851855</v>
      </c>
      <c r="AC713" s="12" t="s">
        <v>53</v>
      </c>
    </row>
    <row r="714" spans="1:29" ht="153" hidden="1">
      <c r="A714" s="18">
        <v>713</v>
      </c>
      <c r="B714" s="12" t="s">
        <v>1462</v>
      </c>
      <c r="C714" s="12">
        <v>164</v>
      </c>
      <c r="D714" s="12">
        <v>1</v>
      </c>
      <c r="E714" s="19" t="s">
        <v>1556</v>
      </c>
      <c r="F714" s="19" t="s">
        <v>122</v>
      </c>
      <c r="G714" s="19" t="s">
        <v>97</v>
      </c>
      <c r="H714" s="12" t="s">
        <v>111</v>
      </c>
      <c r="I714" s="12" t="s">
        <v>50</v>
      </c>
      <c r="J714" s="20">
        <v>29</v>
      </c>
      <c r="K714" s="19">
        <v>39</v>
      </c>
      <c r="L714" s="19" t="s">
        <v>1556</v>
      </c>
      <c r="R714" s="12" t="s">
        <v>1557</v>
      </c>
      <c r="S714" s="12" t="s">
        <v>1558</v>
      </c>
      <c r="U714" s="12" t="s">
        <v>53</v>
      </c>
      <c r="V714" s="12" t="s">
        <v>54</v>
      </c>
      <c r="AB714" s="21">
        <v>40372.940659722219</v>
      </c>
      <c r="AC714" s="12" t="s">
        <v>53</v>
      </c>
    </row>
    <row r="715" spans="1:29" ht="63.75" hidden="1">
      <c r="A715" s="18">
        <v>714</v>
      </c>
      <c r="B715" s="12" t="s">
        <v>1462</v>
      </c>
      <c r="C715" s="12">
        <v>164</v>
      </c>
      <c r="D715" s="12">
        <v>1</v>
      </c>
      <c r="E715" s="19" t="s">
        <v>1559</v>
      </c>
      <c r="F715" s="19" t="s">
        <v>285</v>
      </c>
      <c r="G715" s="19" t="s">
        <v>122</v>
      </c>
      <c r="H715" s="12" t="s">
        <v>111</v>
      </c>
      <c r="I715" s="12" t="s">
        <v>77</v>
      </c>
      <c r="J715" s="20">
        <v>31</v>
      </c>
      <c r="K715" s="19">
        <v>29</v>
      </c>
      <c r="L715" s="19" t="s">
        <v>1559</v>
      </c>
      <c r="M715" s="12">
        <v>235</v>
      </c>
      <c r="N715" s="12" t="s">
        <v>67</v>
      </c>
      <c r="Q715" s="18">
        <v>1</v>
      </c>
      <c r="R715" s="12" t="s">
        <v>1560</v>
      </c>
      <c r="S715" s="12" t="s">
        <v>1561</v>
      </c>
      <c r="T715" s="12" t="s">
        <v>1562</v>
      </c>
      <c r="U715" s="12" t="s">
        <v>53</v>
      </c>
      <c r="V715" s="12" t="s">
        <v>53</v>
      </c>
      <c r="X715" s="12" t="s">
        <v>1563</v>
      </c>
      <c r="AB715" s="21">
        <v>40373.902025462965</v>
      </c>
      <c r="AC715" s="12" t="s">
        <v>53</v>
      </c>
    </row>
    <row r="716" spans="1:29" ht="51" hidden="1">
      <c r="A716" s="18">
        <v>715</v>
      </c>
      <c r="B716" s="12" t="s">
        <v>1462</v>
      </c>
      <c r="C716" s="12">
        <v>164</v>
      </c>
      <c r="D716" s="12">
        <v>1</v>
      </c>
      <c r="E716" s="19" t="s">
        <v>423</v>
      </c>
      <c r="H716" s="12" t="s">
        <v>111</v>
      </c>
      <c r="I716" s="12" t="s">
        <v>50</v>
      </c>
      <c r="L716" s="19" t="s">
        <v>423</v>
      </c>
      <c r="R716" s="12" t="s">
        <v>1564</v>
      </c>
      <c r="S716" s="12" t="s">
        <v>1565</v>
      </c>
      <c r="U716" s="12" t="s">
        <v>53</v>
      </c>
      <c r="V716" s="12" t="s">
        <v>438</v>
      </c>
      <c r="AB716" s="21">
        <v>40372.940659722219</v>
      </c>
      <c r="AC716" s="12" t="s">
        <v>53</v>
      </c>
    </row>
    <row r="717" spans="1:29" ht="344.25" hidden="1">
      <c r="A717" s="18">
        <v>716</v>
      </c>
      <c r="B717" s="12" t="s">
        <v>1462</v>
      </c>
      <c r="C717" s="12">
        <v>164</v>
      </c>
      <c r="D717" s="12">
        <v>1</v>
      </c>
      <c r="E717" s="19" t="s">
        <v>86</v>
      </c>
      <c r="F717" s="19" t="s">
        <v>87</v>
      </c>
      <c r="G717" s="19" t="s">
        <v>138</v>
      </c>
      <c r="H717" s="12" t="s">
        <v>49</v>
      </c>
      <c r="I717" s="12" t="s">
        <v>50</v>
      </c>
      <c r="J717" s="20">
        <v>35</v>
      </c>
      <c r="K717" s="19">
        <v>23</v>
      </c>
      <c r="L717" s="19" t="s">
        <v>86</v>
      </c>
      <c r="R717" s="12" t="s">
        <v>1566</v>
      </c>
      <c r="S717" s="12" t="s">
        <v>1567</v>
      </c>
      <c r="U717" s="12" t="s">
        <v>91</v>
      </c>
      <c r="V717" s="12" t="s">
        <v>91</v>
      </c>
      <c r="AB717" s="21">
        <v>40373.658692129633</v>
      </c>
      <c r="AC717" s="12" t="s">
        <v>91</v>
      </c>
    </row>
    <row r="718" spans="1:29" ht="76.5" hidden="1">
      <c r="A718" s="18">
        <v>717</v>
      </c>
      <c r="B718" s="12" t="s">
        <v>1462</v>
      </c>
      <c r="C718" s="12">
        <v>164</v>
      </c>
      <c r="D718" s="12">
        <v>1</v>
      </c>
      <c r="E718" s="19" t="s">
        <v>166</v>
      </c>
      <c r="F718" s="19" t="s">
        <v>48</v>
      </c>
      <c r="G718" s="19" t="s">
        <v>147</v>
      </c>
      <c r="H718" s="12" t="s">
        <v>49</v>
      </c>
      <c r="I718" s="12" t="s">
        <v>50</v>
      </c>
      <c r="J718" s="20">
        <v>36</v>
      </c>
      <c r="K718" s="19">
        <v>25</v>
      </c>
      <c r="L718" s="19" t="s">
        <v>166</v>
      </c>
      <c r="M718" s="12">
        <v>316</v>
      </c>
      <c r="R718" s="12" t="s">
        <v>1568</v>
      </c>
      <c r="S718" s="12" t="s">
        <v>1569</v>
      </c>
      <c r="U718" s="12" t="s">
        <v>91</v>
      </c>
      <c r="V718" s="12" t="s">
        <v>91</v>
      </c>
      <c r="X718" s="12" t="s">
        <v>1928</v>
      </c>
      <c r="AB718" s="21">
        <v>40374.910231481481</v>
      </c>
      <c r="AC718" s="12" t="s">
        <v>91</v>
      </c>
    </row>
    <row r="719" spans="1:29" ht="76.5" hidden="1">
      <c r="A719" s="18">
        <v>718</v>
      </c>
      <c r="B719" s="12" t="s">
        <v>1462</v>
      </c>
      <c r="C719" s="12">
        <v>164</v>
      </c>
      <c r="D719" s="12">
        <v>1</v>
      </c>
      <c r="E719" s="19" t="s">
        <v>166</v>
      </c>
      <c r="F719" s="19" t="s">
        <v>48</v>
      </c>
      <c r="G719" s="19" t="s">
        <v>147</v>
      </c>
      <c r="H719" s="12" t="s">
        <v>111</v>
      </c>
      <c r="I719" s="12" t="s">
        <v>77</v>
      </c>
      <c r="J719" s="20">
        <v>36</v>
      </c>
      <c r="K719" s="19">
        <v>25</v>
      </c>
      <c r="L719" s="19" t="s">
        <v>166</v>
      </c>
      <c r="R719" s="12" t="s">
        <v>1570</v>
      </c>
      <c r="S719" s="12" t="s">
        <v>1571</v>
      </c>
      <c r="U719" s="12" t="s">
        <v>53</v>
      </c>
      <c r="V719" s="12" t="s">
        <v>438</v>
      </c>
      <c r="AB719" s="21">
        <v>40372.940659722219</v>
      </c>
      <c r="AC719" s="12" t="s">
        <v>53</v>
      </c>
    </row>
    <row r="720" spans="1:29" ht="76.5" hidden="1">
      <c r="A720" s="18">
        <v>719</v>
      </c>
      <c r="B720" s="12" t="s">
        <v>1462</v>
      </c>
      <c r="C720" s="12">
        <v>164</v>
      </c>
      <c r="D720" s="12">
        <v>1</v>
      </c>
      <c r="E720" s="19" t="s">
        <v>162</v>
      </c>
      <c r="F720" s="19" t="s">
        <v>48</v>
      </c>
      <c r="G720" s="19" t="s">
        <v>256</v>
      </c>
      <c r="H720" s="12" t="s">
        <v>49</v>
      </c>
      <c r="I720" s="12" t="s">
        <v>50</v>
      </c>
      <c r="J720" s="20">
        <v>36</v>
      </c>
      <c r="K720" s="19">
        <v>52</v>
      </c>
      <c r="L720" s="19" t="s">
        <v>162</v>
      </c>
      <c r="R720" s="12" t="s">
        <v>1572</v>
      </c>
      <c r="S720" s="12" t="s">
        <v>1573</v>
      </c>
      <c r="U720" s="12" t="s">
        <v>91</v>
      </c>
      <c r="V720" s="12" t="s">
        <v>91</v>
      </c>
      <c r="AB720" s="21">
        <v>40373.658692129633</v>
      </c>
      <c r="AC720" s="12" t="s">
        <v>91</v>
      </c>
    </row>
    <row r="721" spans="1:29" ht="127.5">
      <c r="A721" s="18">
        <v>728</v>
      </c>
      <c r="B721" s="12" t="s">
        <v>1462</v>
      </c>
      <c r="C721" s="12">
        <v>164</v>
      </c>
      <c r="D721" s="12">
        <v>1</v>
      </c>
      <c r="E721" s="19" t="s">
        <v>295</v>
      </c>
      <c r="F721" s="19" t="s">
        <v>178</v>
      </c>
      <c r="G721" s="19" t="s">
        <v>301</v>
      </c>
      <c r="H721" s="12" t="s">
        <v>49</v>
      </c>
      <c r="I721" s="12" t="s">
        <v>50</v>
      </c>
      <c r="J721" s="20">
        <v>44</v>
      </c>
      <c r="K721" s="19">
        <v>4</v>
      </c>
      <c r="L721" s="19" t="s">
        <v>295</v>
      </c>
      <c r="R721" s="12" t="s">
        <v>1590</v>
      </c>
      <c r="S721" s="12" t="s">
        <v>1591</v>
      </c>
      <c r="T721" s="12" t="s">
        <v>2478</v>
      </c>
      <c r="U721" s="12" t="s">
        <v>53</v>
      </c>
      <c r="V721" s="12" t="s">
        <v>54</v>
      </c>
      <c r="AB721" s="21">
        <v>40372.940659722219</v>
      </c>
      <c r="AC721" s="12" t="s">
        <v>53</v>
      </c>
    </row>
    <row r="722" spans="1:29" ht="191.25">
      <c r="A722" s="18">
        <v>729</v>
      </c>
      <c r="B722" s="12" t="s">
        <v>1462</v>
      </c>
      <c r="C722" s="12">
        <v>164</v>
      </c>
      <c r="D722" s="12">
        <v>1</v>
      </c>
      <c r="E722" s="19" t="s">
        <v>295</v>
      </c>
      <c r="F722" s="19" t="s">
        <v>178</v>
      </c>
      <c r="G722" s="19" t="s">
        <v>55</v>
      </c>
      <c r="H722" s="12" t="s">
        <v>49</v>
      </c>
      <c r="I722" s="12" t="s">
        <v>50</v>
      </c>
      <c r="J722" s="20">
        <v>44</v>
      </c>
      <c r="K722" s="19">
        <v>7</v>
      </c>
      <c r="L722" s="19" t="s">
        <v>295</v>
      </c>
      <c r="R722" s="12" t="s">
        <v>1592</v>
      </c>
      <c r="S722" s="12" t="s">
        <v>1593</v>
      </c>
      <c r="T722" s="12" t="s">
        <v>2478</v>
      </c>
      <c r="U722" s="12" t="s">
        <v>53</v>
      </c>
      <c r="V722" s="12" t="s">
        <v>54</v>
      </c>
      <c r="AB722" s="21">
        <v>40372.940659722219</v>
      </c>
      <c r="AC722" s="12" t="s">
        <v>53</v>
      </c>
    </row>
    <row r="723" spans="1:29" ht="293.25">
      <c r="A723" s="23">
        <v>863</v>
      </c>
      <c r="B723" s="12" t="s">
        <v>1773</v>
      </c>
      <c r="C723" s="12">
        <v>164</v>
      </c>
      <c r="D723" s="12">
        <v>1</v>
      </c>
      <c r="E723" s="19" t="s">
        <v>295</v>
      </c>
      <c r="F723" s="19" t="s">
        <v>178</v>
      </c>
      <c r="G723" s="19" t="s">
        <v>126</v>
      </c>
      <c r="H723" s="12" t="s">
        <v>49</v>
      </c>
      <c r="I723" s="12" t="s">
        <v>50</v>
      </c>
      <c r="J723" s="20">
        <v>44</v>
      </c>
      <c r="K723" s="19">
        <v>1</v>
      </c>
      <c r="L723" s="19" t="s">
        <v>295</v>
      </c>
      <c r="R723" s="12" t="s">
        <v>1835</v>
      </c>
      <c r="S723" s="12" t="s">
        <v>454</v>
      </c>
      <c r="T723" s="12" t="s">
        <v>2478</v>
      </c>
      <c r="U723" s="12" t="s">
        <v>53</v>
      </c>
      <c r="V723" s="12" t="s">
        <v>54</v>
      </c>
      <c r="AB723" s="21">
        <v>40372.940659722219</v>
      </c>
      <c r="AC723" s="12" t="s">
        <v>53</v>
      </c>
    </row>
    <row r="724" spans="1:29" ht="255" hidden="1">
      <c r="A724" s="18">
        <v>723</v>
      </c>
      <c r="B724" s="12" t="s">
        <v>1462</v>
      </c>
      <c r="C724" s="12">
        <v>164</v>
      </c>
      <c r="D724" s="12">
        <v>1</v>
      </c>
      <c r="E724" s="19" t="s">
        <v>574</v>
      </c>
      <c r="F724" s="19" t="s">
        <v>97</v>
      </c>
      <c r="G724" s="19" t="s">
        <v>143</v>
      </c>
      <c r="H724" s="12" t="s">
        <v>49</v>
      </c>
      <c r="I724" s="12" t="s">
        <v>50</v>
      </c>
      <c r="J724" s="20">
        <v>39</v>
      </c>
      <c r="K724" s="19">
        <v>24</v>
      </c>
      <c r="L724" s="19" t="s">
        <v>574</v>
      </c>
      <c r="R724" s="12" t="s">
        <v>1580</v>
      </c>
      <c r="S724" s="12" t="s">
        <v>1581</v>
      </c>
      <c r="U724" s="12" t="s">
        <v>91</v>
      </c>
      <c r="V724" s="12" t="s">
        <v>91</v>
      </c>
      <c r="AB724" s="21">
        <v>40373.658692129633</v>
      </c>
      <c r="AC724" s="12" t="s">
        <v>91</v>
      </c>
    </row>
    <row r="725" spans="1:29" ht="191.25" hidden="1">
      <c r="A725" s="18">
        <v>724</v>
      </c>
      <c r="B725" s="12" t="s">
        <v>1462</v>
      </c>
      <c r="C725" s="12">
        <v>164</v>
      </c>
      <c r="D725" s="12">
        <v>1</v>
      </c>
      <c r="E725" s="19" t="s">
        <v>579</v>
      </c>
      <c r="F725" s="19" t="s">
        <v>62</v>
      </c>
      <c r="G725" s="19" t="s">
        <v>82</v>
      </c>
      <c r="H725" s="12" t="s">
        <v>49</v>
      </c>
      <c r="I725" s="12" t="s">
        <v>50</v>
      </c>
      <c r="J725" s="20">
        <v>40</v>
      </c>
      <c r="K725" s="19">
        <v>20</v>
      </c>
      <c r="L725" s="19" t="s">
        <v>579</v>
      </c>
      <c r="M725" s="12">
        <v>183</v>
      </c>
      <c r="N725" s="12" t="s">
        <v>104</v>
      </c>
      <c r="Q725" s="18">
        <v>2</v>
      </c>
      <c r="R725" s="12" t="s">
        <v>1582</v>
      </c>
      <c r="S725" s="12" t="s">
        <v>1583</v>
      </c>
      <c r="T725" s="12" t="s">
        <v>1584</v>
      </c>
      <c r="U725" s="12" t="s">
        <v>53</v>
      </c>
      <c r="V725" s="12" t="s">
        <v>107</v>
      </c>
      <c r="AB725" s="21">
        <v>40374.491018518522</v>
      </c>
      <c r="AC725" s="12" t="s">
        <v>53</v>
      </c>
    </row>
    <row r="726" spans="1:29" ht="114.75" hidden="1">
      <c r="A726" s="18">
        <v>725</v>
      </c>
      <c r="B726" s="12" t="s">
        <v>1462</v>
      </c>
      <c r="C726" s="12">
        <v>164</v>
      </c>
      <c r="D726" s="12">
        <v>1</v>
      </c>
      <c r="E726" s="19" t="s">
        <v>661</v>
      </c>
      <c r="F726" s="19" t="s">
        <v>62</v>
      </c>
      <c r="G726" s="19" t="s">
        <v>117</v>
      </c>
      <c r="H726" s="12" t="s">
        <v>49</v>
      </c>
      <c r="I726" s="12" t="s">
        <v>50</v>
      </c>
      <c r="J726" s="20">
        <v>40</v>
      </c>
      <c r="K726" s="19">
        <v>34</v>
      </c>
      <c r="L726" s="19" t="s">
        <v>661</v>
      </c>
      <c r="R726" s="12" t="s">
        <v>1585</v>
      </c>
      <c r="S726" s="12" t="s">
        <v>1586</v>
      </c>
      <c r="U726" s="12" t="s">
        <v>53</v>
      </c>
      <c r="V726" s="12" t="s">
        <v>85</v>
      </c>
      <c r="AB726" s="21">
        <v>40372.940659722219</v>
      </c>
      <c r="AC726" s="12" t="s">
        <v>53</v>
      </c>
    </row>
    <row r="727" spans="1:29" ht="293.25">
      <c r="A727" s="23">
        <v>955</v>
      </c>
      <c r="B727" s="12" t="s">
        <v>1773</v>
      </c>
      <c r="C727" s="12">
        <v>164</v>
      </c>
      <c r="D727" s="12">
        <v>1</v>
      </c>
      <c r="E727" s="19" t="s">
        <v>295</v>
      </c>
      <c r="F727" s="19" t="s">
        <v>178</v>
      </c>
      <c r="G727" s="19" t="s">
        <v>126</v>
      </c>
      <c r="H727" s="12" t="s">
        <v>49</v>
      </c>
      <c r="I727" s="12" t="s">
        <v>50</v>
      </c>
      <c r="J727" s="20">
        <v>44</v>
      </c>
      <c r="K727" s="19">
        <v>1</v>
      </c>
      <c r="L727" s="19" t="s">
        <v>295</v>
      </c>
      <c r="M727" s="12">
        <v>863</v>
      </c>
      <c r="R727" s="12" t="s">
        <v>1835</v>
      </c>
      <c r="S727" s="12" t="s">
        <v>454</v>
      </c>
      <c r="T727" s="12">
        <v>863</v>
      </c>
      <c r="U727" s="12" t="s">
        <v>53</v>
      </c>
      <c r="V727" s="12" t="s">
        <v>54</v>
      </c>
      <c r="AB727" s="21">
        <v>40372.940659722219</v>
      </c>
      <c r="AC727" s="12" t="s">
        <v>53</v>
      </c>
    </row>
    <row r="728" spans="1:29" ht="51">
      <c r="A728" s="18">
        <v>260</v>
      </c>
      <c r="B728" s="12" t="s">
        <v>755</v>
      </c>
      <c r="C728" s="12">
        <v>164</v>
      </c>
      <c r="D728" s="12">
        <v>1</v>
      </c>
      <c r="E728" s="19" t="s">
        <v>300</v>
      </c>
      <c r="F728" s="19" t="s">
        <v>333</v>
      </c>
      <c r="G728" s="19" t="s">
        <v>334</v>
      </c>
      <c r="H728" s="12" t="s">
        <v>49</v>
      </c>
      <c r="I728" s="12" t="s">
        <v>50</v>
      </c>
      <c r="J728" s="20">
        <v>5</v>
      </c>
      <c r="K728" s="19">
        <v>19</v>
      </c>
      <c r="L728" s="19" t="s">
        <v>300</v>
      </c>
      <c r="R728" s="12" t="s">
        <v>783</v>
      </c>
      <c r="S728" s="12" t="s">
        <v>784</v>
      </c>
      <c r="T728" s="12" t="s">
        <v>2488</v>
      </c>
      <c r="U728" s="12" t="s">
        <v>53</v>
      </c>
      <c r="V728" s="12" t="s">
        <v>54</v>
      </c>
      <c r="AB728" s="21">
        <v>40372.940659722219</v>
      </c>
      <c r="AC728" s="12" t="s">
        <v>53</v>
      </c>
    </row>
    <row r="729" spans="1:29" ht="51">
      <c r="A729" s="18">
        <v>404</v>
      </c>
      <c r="B729" s="12" t="s">
        <v>755</v>
      </c>
      <c r="C729" s="12">
        <v>164</v>
      </c>
      <c r="D729" s="12">
        <v>1</v>
      </c>
      <c r="E729" s="19" t="s">
        <v>300</v>
      </c>
      <c r="F729" s="19" t="s">
        <v>333</v>
      </c>
      <c r="G729" s="19" t="s">
        <v>334</v>
      </c>
      <c r="H729" s="12" t="s">
        <v>49</v>
      </c>
      <c r="I729" s="12" t="s">
        <v>50</v>
      </c>
      <c r="J729" s="20">
        <v>5</v>
      </c>
      <c r="K729" s="19">
        <v>19</v>
      </c>
      <c r="L729" s="19" t="s">
        <v>300</v>
      </c>
      <c r="M729" s="12">
        <v>260</v>
      </c>
      <c r="R729" s="12" t="s">
        <v>783</v>
      </c>
      <c r="S729" s="12" t="s">
        <v>784</v>
      </c>
      <c r="T729" s="12">
        <v>260</v>
      </c>
      <c r="U729" s="12" t="s">
        <v>53</v>
      </c>
      <c r="V729" s="12" t="s">
        <v>54</v>
      </c>
      <c r="AB729" s="21">
        <v>40373.150023148148</v>
      </c>
      <c r="AC729" s="12" t="s">
        <v>53</v>
      </c>
    </row>
    <row r="730" spans="1:29" ht="63.75">
      <c r="A730" s="18">
        <v>567</v>
      </c>
      <c r="B730" s="12" t="s">
        <v>1127</v>
      </c>
      <c r="C730" s="12">
        <v>164</v>
      </c>
      <c r="D730" s="12">
        <v>1</v>
      </c>
      <c r="E730" s="19" t="s">
        <v>300</v>
      </c>
      <c r="F730" s="19" t="s">
        <v>333</v>
      </c>
      <c r="G730" s="19" t="s">
        <v>334</v>
      </c>
      <c r="H730" s="12" t="s">
        <v>49</v>
      </c>
      <c r="I730" s="12" t="s">
        <v>50</v>
      </c>
      <c r="J730" s="20">
        <v>5</v>
      </c>
      <c r="K730" s="19">
        <v>19</v>
      </c>
      <c r="L730" s="19" t="s">
        <v>300</v>
      </c>
      <c r="R730" s="12" t="s">
        <v>1202</v>
      </c>
      <c r="S730" s="12" t="s">
        <v>1203</v>
      </c>
      <c r="T730" s="12" t="s">
        <v>2489</v>
      </c>
      <c r="U730" s="12" t="s">
        <v>53</v>
      </c>
      <c r="V730" s="12" t="s">
        <v>54</v>
      </c>
      <c r="AB730" s="21">
        <v>40372.940659722219</v>
      </c>
      <c r="AC730" s="12" t="s">
        <v>53</v>
      </c>
    </row>
    <row r="731" spans="1:29" ht="216.75" hidden="1">
      <c r="A731" s="18">
        <v>730</v>
      </c>
      <c r="B731" s="12" t="s">
        <v>1462</v>
      </c>
      <c r="C731" s="12">
        <v>164</v>
      </c>
      <c r="D731" s="12">
        <v>1</v>
      </c>
      <c r="E731" s="19" t="s">
        <v>237</v>
      </c>
      <c r="F731" s="19" t="s">
        <v>178</v>
      </c>
      <c r="G731" s="19" t="s">
        <v>121</v>
      </c>
      <c r="H731" s="12" t="s">
        <v>111</v>
      </c>
      <c r="I731" s="12" t="s">
        <v>50</v>
      </c>
      <c r="J731" s="20">
        <v>44</v>
      </c>
      <c r="K731" s="19">
        <v>11</v>
      </c>
      <c r="L731" s="19" t="s">
        <v>237</v>
      </c>
      <c r="R731" s="12" t="s">
        <v>1594</v>
      </c>
      <c r="S731" s="12" t="s">
        <v>1595</v>
      </c>
      <c r="U731" s="12" t="s">
        <v>53</v>
      </c>
      <c r="V731" s="12" t="s">
        <v>438</v>
      </c>
      <c r="AB731" s="21">
        <v>40372.940659722219</v>
      </c>
      <c r="AC731" s="12" t="s">
        <v>53</v>
      </c>
    </row>
    <row r="732" spans="1:29" ht="127.5" hidden="1">
      <c r="A732" s="18">
        <v>731</v>
      </c>
      <c r="B732" s="12" t="s">
        <v>1462</v>
      </c>
      <c r="C732" s="12">
        <v>164</v>
      </c>
      <c r="D732" s="12">
        <v>1</v>
      </c>
      <c r="E732" s="19" t="s">
        <v>423</v>
      </c>
      <c r="H732" s="12" t="s">
        <v>111</v>
      </c>
      <c r="I732" s="12" t="s">
        <v>50</v>
      </c>
      <c r="L732" s="19" t="s">
        <v>423</v>
      </c>
      <c r="R732" s="12" t="s">
        <v>1596</v>
      </c>
      <c r="S732" s="12" t="s">
        <v>1597</v>
      </c>
      <c r="U732" s="12" t="s">
        <v>53</v>
      </c>
      <c r="V732" s="12" t="s">
        <v>438</v>
      </c>
      <c r="AB732" s="21">
        <v>40372.940659722219</v>
      </c>
      <c r="AC732" s="12" t="s">
        <v>53</v>
      </c>
    </row>
    <row r="733" spans="1:29" ht="63.75" hidden="1">
      <c r="A733" s="18">
        <v>732</v>
      </c>
      <c r="B733" s="12" t="s">
        <v>1462</v>
      </c>
      <c r="C733" s="12">
        <v>164</v>
      </c>
      <c r="D733" s="12">
        <v>1</v>
      </c>
      <c r="E733" s="19" t="s">
        <v>1598</v>
      </c>
      <c r="F733" s="19" t="s">
        <v>171</v>
      </c>
      <c r="G733" s="19" t="s">
        <v>301</v>
      </c>
      <c r="H733" s="12" t="s">
        <v>111</v>
      </c>
      <c r="I733" s="12" t="s">
        <v>50</v>
      </c>
      <c r="J733" s="20">
        <v>53</v>
      </c>
      <c r="K733" s="19">
        <v>4</v>
      </c>
      <c r="L733" s="19" t="s">
        <v>1598</v>
      </c>
      <c r="R733" s="12" t="s">
        <v>1599</v>
      </c>
      <c r="S733" s="12" t="s">
        <v>1600</v>
      </c>
      <c r="U733" s="12" t="s">
        <v>91</v>
      </c>
      <c r="V733" s="12" t="s">
        <v>91</v>
      </c>
      <c r="AB733" s="21">
        <v>40373.658692129633</v>
      </c>
      <c r="AC733" s="12" t="s">
        <v>91</v>
      </c>
    </row>
    <row r="734" spans="1:29" ht="63.75" hidden="1">
      <c r="A734" s="18">
        <v>733</v>
      </c>
      <c r="B734" s="12" t="s">
        <v>1462</v>
      </c>
      <c r="C734" s="12">
        <v>164</v>
      </c>
      <c r="D734" s="12">
        <v>1</v>
      </c>
      <c r="E734" s="19" t="s">
        <v>237</v>
      </c>
      <c r="F734" s="19" t="s">
        <v>1601</v>
      </c>
      <c r="G734" s="19" t="s">
        <v>151</v>
      </c>
      <c r="H734" s="12" t="s">
        <v>111</v>
      </c>
      <c r="I734" s="12" t="s">
        <v>50</v>
      </c>
      <c r="J734" s="20">
        <v>62</v>
      </c>
      <c r="K734" s="19">
        <v>12</v>
      </c>
      <c r="L734" s="19" t="s">
        <v>237</v>
      </c>
      <c r="R734" s="12" t="s">
        <v>1602</v>
      </c>
      <c r="S734" s="12" t="s">
        <v>1603</v>
      </c>
      <c r="U734" s="12" t="s">
        <v>53</v>
      </c>
      <c r="V734" s="12" t="s">
        <v>438</v>
      </c>
      <c r="AB734" s="21">
        <v>40372.940659722219</v>
      </c>
      <c r="AC734" s="12" t="s">
        <v>53</v>
      </c>
    </row>
    <row r="735" spans="1:29" ht="178.5">
      <c r="A735" s="18">
        <v>755</v>
      </c>
      <c r="B735" s="12" t="s">
        <v>1648</v>
      </c>
      <c r="C735" s="12">
        <v>164</v>
      </c>
      <c r="D735" s="12">
        <v>1</v>
      </c>
      <c r="E735" s="19" t="s">
        <v>300</v>
      </c>
      <c r="F735" s="19" t="s">
        <v>333</v>
      </c>
      <c r="G735" s="19" t="s">
        <v>55</v>
      </c>
      <c r="H735" s="12" t="s">
        <v>49</v>
      </c>
      <c r="I735" s="12" t="s">
        <v>50</v>
      </c>
      <c r="J735" s="20">
        <v>5</v>
      </c>
      <c r="K735" s="19">
        <v>7</v>
      </c>
      <c r="L735" s="19" t="s">
        <v>300</v>
      </c>
      <c r="R735" s="12" t="s">
        <v>1657</v>
      </c>
      <c r="S735" s="12" t="s">
        <v>1658</v>
      </c>
      <c r="T735" s="12" t="s">
        <v>2438</v>
      </c>
      <c r="U735" s="12" t="s">
        <v>53</v>
      </c>
      <c r="V735" s="12" t="s">
        <v>54</v>
      </c>
      <c r="AB735" s="21">
        <v>40372.940659722219</v>
      </c>
      <c r="AC735" s="12" t="s">
        <v>53</v>
      </c>
    </row>
    <row r="736" spans="1:29" ht="63.75" hidden="1">
      <c r="A736" s="18">
        <v>735</v>
      </c>
      <c r="B736" s="12" t="s">
        <v>1462</v>
      </c>
      <c r="C736" s="12">
        <v>164</v>
      </c>
      <c r="D736" s="12">
        <v>1</v>
      </c>
      <c r="E736" s="19" t="s">
        <v>598</v>
      </c>
      <c r="F736" s="19" t="s">
        <v>565</v>
      </c>
      <c r="G736" s="19" t="s">
        <v>198</v>
      </c>
      <c r="H736" s="12" t="s">
        <v>111</v>
      </c>
      <c r="I736" s="12" t="s">
        <v>77</v>
      </c>
      <c r="J736" s="20">
        <v>67</v>
      </c>
      <c r="K736" s="19">
        <v>47</v>
      </c>
      <c r="L736" s="19" t="s">
        <v>598</v>
      </c>
      <c r="R736" s="12" t="s">
        <v>1606</v>
      </c>
      <c r="S736" s="12" t="s">
        <v>1607</v>
      </c>
      <c r="U736" s="12" t="s">
        <v>53</v>
      </c>
      <c r="V736" s="12" t="s">
        <v>54</v>
      </c>
      <c r="AB736" s="21">
        <v>40372.940659722219</v>
      </c>
      <c r="AC736" s="12" t="s">
        <v>53</v>
      </c>
    </row>
    <row r="737" spans="1:29" ht="89.25">
      <c r="A737" s="18">
        <v>756</v>
      </c>
      <c r="B737" s="12" t="s">
        <v>1648</v>
      </c>
      <c r="C737" s="12">
        <v>164</v>
      </c>
      <c r="D737" s="12">
        <v>1</v>
      </c>
      <c r="E737" s="19" t="s">
        <v>300</v>
      </c>
      <c r="F737" s="19" t="s">
        <v>333</v>
      </c>
      <c r="G737" s="19" t="s">
        <v>334</v>
      </c>
      <c r="H737" s="12" t="s">
        <v>49</v>
      </c>
      <c r="I737" s="12" t="s">
        <v>50</v>
      </c>
      <c r="J737" s="20">
        <v>5</v>
      </c>
      <c r="K737" s="19">
        <v>19</v>
      </c>
      <c r="L737" s="19" t="s">
        <v>300</v>
      </c>
      <c r="R737" s="12" t="s">
        <v>1659</v>
      </c>
      <c r="S737" s="12" t="s">
        <v>1660</v>
      </c>
      <c r="T737" s="12" t="s">
        <v>2489</v>
      </c>
      <c r="U737" s="12" t="s">
        <v>53</v>
      </c>
      <c r="V737" s="12" t="s">
        <v>54</v>
      </c>
      <c r="AB737" s="21">
        <v>40372.940659722219</v>
      </c>
      <c r="AC737" s="12" t="s">
        <v>53</v>
      </c>
    </row>
    <row r="738" spans="1:29" ht="306" hidden="1">
      <c r="A738" s="18">
        <v>737</v>
      </c>
      <c r="B738" s="12" t="s">
        <v>1462</v>
      </c>
      <c r="C738" s="12">
        <v>164</v>
      </c>
      <c r="D738" s="12">
        <v>1</v>
      </c>
      <c r="E738" s="19" t="s">
        <v>423</v>
      </c>
      <c r="H738" s="12" t="s">
        <v>111</v>
      </c>
      <c r="I738" s="12" t="s">
        <v>77</v>
      </c>
      <c r="L738" s="19" t="s">
        <v>423</v>
      </c>
      <c r="R738" s="12" t="s">
        <v>1610</v>
      </c>
      <c r="S738" s="12" t="s">
        <v>1611</v>
      </c>
      <c r="U738" s="12" t="s">
        <v>53</v>
      </c>
      <c r="V738" s="12" t="s">
        <v>438</v>
      </c>
      <c r="AB738" s="21">
        <v>40372.940659722219</v>
      </c>
      <c r="AC738" s="12" t="s">
        <v>53</v>
      </c>
    </row>
    <row r="739" spans="1:29" ht="127.5">
      <c r="A739" s="18">
        <v>779</v>
      </c>
      <c r="B739" s="12" t="s">
        <v>1701</v>
      </c>
      <c r="C739" s="12">
        <v>164</v>
      </c>
      <c r="D739" s="12">
        <v>1</v>
      </c>
      <c r="E739" s="19" t="s">
        <v>300</v>
      </c>
      <c r="F739" s="19" t="s">
        <v>333</v>
      </c>
      <c r="G739" s="19" t="s">
        <v>76</v>
      </c>
      <c r="H739" s="12" t="s">
        <v>49</v>
      </c>
      <c r="I739" s="12" t="s">
        <v>50</v>
      </c>
      <c r="J739" s="20">
        <v>5</v>
      </c>
      <c r="K739" s="19">
        <v>13</v>
      </c>
      <c r="L739" s="19" t="s">
        <v>300</v>
      </c>
      <c r="R739" s="12" t="s">
        <v>1704</v>
      </c>
      <c r="S739" s="12" t="s">
        <v>1705</v>
      </c>
      <c r="T739" s="12" t="s">
        <v>2438</v>
      </c>
      <c r="U739" s="12" t="s">
        <v>53</v>
      </c>
      <c r="V739" s="12" t="s">
        <v>54</v>
      </c>
      <c r="AB739" s="21">
        <v>40372.940659722219</v>
      </c>
      <c r="AC739" s="12" t="s">
        <v>53</v>
      </c>
    </row>
    <row r="740" spans="1:29" ht="255" hidden="1">
      <c r="A740" s="18">
        <v>739</v>
      </c>
      <c r="B740" s="12" t="s">
        <v>1462</v>
      </c>
      <c r="C740" s="12">
        <v>164</v>
      </c>
      <c r="D740" s="12">
        <v>1</v>
      </c>
      <c r="E740" s="19" t="s">
        <v>206</v>
      </c>
      <c r="F740" s="19" t="s">
        <v>207</v>
      </c>
      <c r="G740" s="19" t="s">
        <v>87</v>
      </c>
      <c r="H740" s="12" t="s">
        <v>49</v>
      </c>
      <c r="I740" s="12" t="s">
        <v>50</v>
      </c>
      <c r="J740" s="20">
        <v>70</v>
      </c>
      <c r="K740" s="19">
        <v>35</v>
      </c>
      <c r="L740" s="19" t="s">
        <v>206</v>
      </c>
      <c r="N740" s="12" t="s">
        <v>104</v>
      </c>
      <c r="Q740" s="18">
        <v>2</v>
      </c>
      <c r="R740" s="12" t="s">
        <v>1615</v>
      </c>
      <c r="S740" s="12" t="s">
        <v>1616</v>
      </c>
      <c r="T740" s="12" t="s">
        <v>1617</v>
      </c>
      <c r="U740" s="12" t="s">
        <v>53</v>
      </c>
      <c r="V740" s="12" t="s">
        <v>107</v>
      </c>
      <c r="AB740" s="21">
        <v>40374.505914351852</v>
      </c>
      <c r="AC740" s="12" t="s">
        <v>53</v>
      </c>
    </row>
    <row r="741" spans="1:29" ht="127.5" hidden="1">
      <c r="A741" s="18">
        <v>740</v>
      </c>
      <c r="B741" s="12" t="s">
        <v>1462</v>
      </c>
      <c r="C741" s="12">
        <v>164</v>
      </c>
      <c r="D741" s="12">
        <v>1</v>
      </c>
      <c r="E741" s="19" t="s">
        <v>1618</v>
      </c>
      <c r="H741" s="12" t="s">
        <v>49</v>
      </c>
      <c r="I741" s="12" t="s">
        <v>50</v>
      </c>
      <c r="L741" s="19" t="s">
        <v>1618</v>
      </c>
      <c r="N741" s="12" t="s">
        <v>738</v>
      </c>
      <c r="Q741" s="18">
        <v>2</v>
      </c>
      <c r="R741" s="12" t="s">
        <v>1619</v>
      </c>
      <c r="S741" s="12" t="s">
        <v>128</v>
      </c>
      <c r="T741" s="12" t="s">
        <v>1620</v>
      </c>
      <c r="U741" s="12" t="s">
        <v>53</v>
      </c>
      <c r="V741" s="12" t="s">
        <v>107</v>
      </c>
      <c r="X741" s="12" t="s">
        <v>1621</v>
      </c>
      <c r="AB741" s="21">
        <v>40374.580277777779</v>
      </c>
      <c r="AC741" s="12" t="s">
        <v>53</v>
      </c>
    </row>
    <row r="742" spans="1:29" ht="102" hidden="1">
      <c r="A742" s="18">
        <v>741</v>
      </c>
      <c r="B742" s="12" t="s">
        <v>1462</v>
      </c>
      <c r="C742" s="12">
        <v>164</v>
      </c>
      <c r="D742" s="12">
        <v>1</v>
      </c>
      <c r="E742" s="19" t="s">
        <v>211</v>
      </c>
      <c r="F742" s="19" t="s">
        <v>212</v>
      </c>
      <c r="G742" s="19" t="s">
        <v>58</v>
      </c>
      <c r="H742" s="12" t="s">
        <v>49</v>
      </c>
      <c r="I742" s="12" t="s">
        <v>50</v>
      </c>
      <c r="J742" s="20">
        <v>72</v>
      </c>
      <c r="K742" s="19">
        <v>8</v>
      </c>
      <c r="L742" s="19" t="s">
        <v>211</v>
      </c>
      <c r="R742" s="12" t="s">
        <v>1622</v>
      </c>
      <c r="S742" s="12" t="s">
        <v>1623</v>
      </c>
      <c r="U742" s="12" t="s">
        <v>91</v>
      </c>
      <c r="V742" s="12" t="s">
        <v>91</v>
      </c>
      <c r="AB742" s="21">
        <v>40373.658692129633</v>
      </c>
      <c r="AC742" s="12" t="s">
        <v>91</v>
      </c>
    </row>
    <row r="743" spans="1:29" ht="76.5" hidden="1">
      <c r="A743" s="18">
        <v>742</v>
      </c>
      <c r="B743" s="12" t="s">
        <v>1462</v>
      </c>
      <c r="C743" s="12">
        <v>164</v>
      </c>
      <c r="D743" s="12">
        <v>1</v>
      </c>
      <c r="E743" s="19" t="s">
        <v>603</v>
      </c>
      <c r="F743" s="19" t="s">
        <v>604</v>
      </c>
      <c r="G743" s="19" t="s">
        <v>249</v>
      </c>
      <c r="H743" s="12" t="s">
        <v>111</v>
      </c>
      <c r="I743" s="12" t="s">
        <v>50</v>
      </c>
      <c r="J743" s="20">
        <v>73</v>
      </c>
      <c r="K743" s="19">
        <v>28</v>
      </c>
      <c r="L743" s="19" t="s">
        <v>603</v>
      </c>
      <c r="N743" s="12" t="s">
        <v>67</v>
      </c>
      <c r="Q743" s="18">
        <v>1</v>
      </c>
      <c r="R743" s="12" t="s">
        <v>1624</v>
      </c>
      <c r="S743" s="12" t="s">
        <v>1625</v>
      </c>
      <c r="T743" s="12" t="s">
        <v>1626</v>
      </c>
      <c r="U743" s="12" t="s">
        <v>53</v>
      </c>
      <c r="V743" s="12" t="s">
        <v>53</v>
      </c>
      <c r="X743" s="12" t="s">
        <v>1627</v>
      </c>
      <c r="Y743" s="12" t="s">
        <v>1889</v>
      </c>
      <c r="Z743" s="12" t="s">
        <v>2008</v>
      </c>
      <c r="AA743" s="12">
        <v>1.01</v>
      </c>
      <c r="AB743" s="21">
        <v>40379.555393518516</v>
      </c>
      <c r="AC743" s="12" t="s">
        <v>53</v>
      </c>
    </row>
    <row r="744" spans="1:29" ht="114.75">
      <c r="A744" s="18">
        <v>156</v>
      </c>
      <c r="B744" s="12" t="s">
        <v>464</v>
      </c>
      <c r="C744" s="12">
        <v>164</v>
      </c>
      <c r="D744" s="12">
        <v>1</v>
      </c>
      <c r="E744" s="19" t="s">
        <v>527</v>
      </c>
      <c r="F744" s="19" t="s">
        <v>333</v>
      </c>
      <c r="G744" s="19" t="s">
        <v>296</v>
      </c>
      <c r="H744" s="12" t="s">
        <v>49</v>
      </c>
      <c r="I744" s="12" t="s">
        <v>50</v>
      </c>
      <c r="J744" s="20">
        <v>5</v>
      </c>
      <c r="K744" s="19">
        <v>42</v>
      </c>
      <c r="L744" s="19" t="s">
        <v>527</v>
      </c>
      <c r="R744" s="12" t="s">
        <v>528</v>
      </c>
      <c r="S744" s="12" t="s">
        <v>529</v>
      </c>
      <c r="T744" s="12" t="s">
        <v>2477</v>
      </c>
      <c r="U744" s="12" t="s">
        <v>53</v>
      </c>
      <c r="V744" s="12" t="s">
        <v>54</v>
      </c>
      <c r="AB744" s="21">
        <v>40372.940659722219</v>
      </c>
      <c r="AC744" s="12" t="s">
        <v>53</v>
      </c>
    </row>
    <row r="745" spans="1:29" ht="153">
      <c r="A745" s="18">
        <v>619</v>
      </c>
      <c r="B745" s="12" t="s">
        <v>1316</v>
      </c>
      <c r="C745" s="12">
        <v>164</v>
      </c>
      <c r="D745" s="12">
        <v>1</v>
      </c>
      <c r="E745" s="19" t="s">
        <v>527</v>
      </c>
      <c r="F745" s="19" t="s">
        <v>333</v>
      </c>
      <c r="G745" s="19" t="s">
        <v>117</v>
      </c>
      <c r="H745" s="12" t="s">
        <v>49</v>
      </c>
      <c r="I745" s="12" t="s">
        <v>50</v>
      </c>
      <c r="J745" s="20">
        <v>5</v>
      </c>
      <c r="K745" s="19">
        <v>34</v>
      </c>
      <c r="L745" s="19" t="s">
        <v>527</v>
      </c>
      <c r="R745" s="12" t="s">
        <v>1319</v>
      </c>
      <c r="S745" s="12" t="s">
        <v>454</v>
      </c>
      <c r="T745" s="12" t="s">
        <v>2438</v>
      </c>
      <c r="U745" s="12" t="s">
        <v>53</v>
      </c>
      <c r="V745" s="12" t="s">
        <v>54</v>
      </c>
      <c r="AB745" s="21">
        <v>40372.940659722219</v>
      </c>
      <c r="AC745" s="12" t="s">
        <v>53</v>
      </c>
    </row>
    <row r="746" spans="1:29" ht="51" hidden="1">
      <c r="A746" s="18">
        <v>745</v>
      </c>
      <c r="B746" s="12" t="s">
        <v>1462</v>
      </c>
      <c r="C746" s="12">
        <v>164</v>
      </c>
      <c r="D746" s="12">
        <v>1</v>
      </c>
      <c r="E746" s="19" t="s">
        <v>628</v>
      </c>
      <c r="F746" s="19" t="s">
        <v>620</v>
      </c>
      <c r="G746" s="19" t="s">
        <v>187</v>
      </c>
      <c r="H746" s="12" t="s">
        <v>111</v>
      </c>
      <c r="I746" s="12" t="s">
        <v>77</v>
      </c>
      <c r="J746" s="20">
        <v>77</v>
      </c>
      <c r="K746" s="19">
        <v>41</v>
      </c>
      <c r="L746" s="19" t="s">
        <v>628</v>
      </c>
      <c r="R746" s="12" t="s">
        <v>1632</v>
      </c>
      <c r="S746" s="12" t="s">
        <v>1633</v>
      </c>
      <c r="U746" s="12" t="s">
        <v>53</v>
      </c>
      <c r="V746" s="12" t="s">
        <v>54</v>
      </c>
      <c r="AB746" s="21">
        <v>40372.940659722219</v>
      </c>
      <c r="AC746" s="12" t="s">
        <v>53</v>
      </c>
    </row>
    <row r="747" spans="1:29" ht="89.25">
      <c r="A747" s="18">
        <v>690</v>
      </c>
      <c r="B747" s="12" t="s">
        <v>1462</v>
      </c>
      <c r="C747" s="12">
        <v>164</v>
      </c>
      <c r="D747" s="12">
        <v>1</v>
      </c>
      <c r="E747" s="19" t="s">
        <v>527</v>
      </c>
      <c r="F747" s="19" t="s">
        <v>333</v>
      </c>
      <c r="G747" s="19" t="s">
        <v>117</v>
      </c>
      <c r="H747" s="12" t="s">
        <v>49</v>
      </c>
      <c r="I747" s="12" t="s">
        <v>50</v>
      </c>
      <c r="J747" s="20">
        <v>5</v>
      </c>
      <c r="K747" s="19">
        <v>34</v>
      </c>
      <c r="L747" s="19" t="s">
        <v>527</v>
      </c>
      <c r="R747" s="12" t="s">
        <v>1491</v>
      </c>
      <c r="S747" s="12" t="s">
        <v>1492</v>
      </c>
      <c r="T747" s="12" t="s">
        <v>2490</v>
      </c>
      <c r="U747" s="12" t="s">
        <v>53</v>
      </c>
      <c r="V747" s="12" t="s">
        <v>54</v>
      </c>
      <c r="AB747" s="21">
        <v>40372.940659722219</v>
      </c>
      <c r="AC747" s="12" t="s">
        <v>53</v>
      </c>
    </row>
    <row r="748" spans="1:29" ht="114.75" hidden="1">
      <c r="A748" s="18">
        <v>747</v>
      </c>
      <c r="B748" s="12" t="s">
        <v>1462</v>
      </c>
      <c r="C748" s="12">
        <v>164</v>
      </c>
      <c r="D748" s="12">
        <v>1</v>
      </c>
      <c r="E748" s="19" t="s">
        <v>259</v>
      </c>
      <c r="F748" s="19" t="s">
        <v>260</v>
      </c>
      <c r="G748" s="19" t="s">
        <v>208</v>
      </c>
      <c r="H748" s="12" t="s">
        <v>49</v>
      </c>
      <c r="I748" s="12" t="s">
        <v>50</v>
      </c>
      <c r="J748" s="20">
        <v>82</v>
      </c>
      <c r="K748" s="19">
        <v>22</v>
      </c>
      <c r="L748" s="19" t="s">
        <v>259</v>
      </c>
      <c r="R748" s="12" t="s">
        <v>1636</v>
      </c>
      <c r="S748" s="12" t="s">
        <v>1637</v>
      </c>
      <c r="U748" s="12" t="s">
        <v>53</v>
      </c>
      <c r="V748" s="12" t="s">
        <v>85</v>
      </c>
      <c r="AB748" s="21">
        <v>40372.940659722219</v>
      </c>
      <c r="AC748" s="12" t="s">
        <v>53</v>
      </c>
    </row>
    <row r="749" spans="1:29" ht="102" hidden="1">
      <c r="A749" s="18">
        <v>748</v>
      </c>
      <c r="B749" s="12" t="s">
        <v>1462</v>
      </c>
      <c r="C749" s="12">
        <v>164</v>
      </c>
      <c r="D749" s="12">
        <v>1</v>
      </c>
      <c r="E749" s="19" t="s">
        <v>738</v>
      </c>
      <c r="F749" s="19" t="s">
        <v>1638</v>
      </c>
      <c r="G749" s="19" t="s">
        <v>785</v>
      </c>
      <c r="H749" s="12" t="s">
        <v>49</v>
      </c>
      <c r="I749" s="12" t="s">
        <v>50</v>
      </c>
      <c r="J749" s="20">
        <v>91</v>
      </c>
      <c r="K749" s="19">
        <v>54</v>
      </c>
      <c r="L749" s="19" t="s">
        <v>738</v>
      </c>
      <c r="R749" s="12" t="s">
        <v>1639</v>
      </c>
      <c r="S749" s="12" t="s">
        <v>1640</v>
      </c>
      <c r="U749" s="12" t="s">
        <v>53</v>
      </c>
      <c r="V749" s="12" t="s">
        <v>438</v>
      </c>
      <c r="AB749" s="21">
        <v>40372.940659722219</v>
      </c>
      <c r="AC749" s="12" t="s">
        <v>53</v>
      </c>
    </row>
    <row r="750" spans="1:29" ht="63.75" hidden="1">
      <c r="A750" s="18">
        <v>749</v>
      </c>
      <c r="B750" s="12" t="s">
        <v>1462</v>
      </c>
      <c r="C750" s="12">
        <v>164</v>
      </c>
      <c r="D750" s="12">
        <v>1</v>
      </c>
      <c r="E750" s="19" t="s">
        <v>1641</v>
      </c>
      <c r="F750" s="19" t="s">
        <v>396</v>
      </c>
      <c r="G750" s="19" t="s">
        <v>126</v>
      </c>
      <c r="H750" s="12" t="s">
        <v>111</v>
      </c>
      <c r="I750" s="12" t="s">
        <v>50</v>
      </c>
      <c r="J750" s="20">
        <v>93</v>
      </c>
      <c r="K750" s="19">
        <v>1</v>
      </c>
      <c r="L750" s="19" t="s">
        <v>1641</v>
      </c>
      <c r="N750" s="12" t="s">
        <v>67</v>
      </c>
      <c r="Q750" s="18">
        <v>1</v>
      </c>
      <c r="R750" s="12" t="s">
        <v>1642</v>
      </c>
      <c r="S750" s="12" t="s">
        <v>1643</v>
      </c>
      <c r="T750" s="12" t="s">
        <v>1644</v>
      </c>
      <c r="U750" s="12" t="s">
        <v>53</v>
      </c>
      <c r="V750" s="12" t="s">
        <v>53</v>
      </c>
      <c r="X750" s="12" t="s">
        <v>1645</v>
      </c>
      <c r="Y750" s="12" t="s">
        <v>1889</v>
      </c>
      <c r="Z750" s="12" t="s">
        <v>2009</v>
      </c>
      <c r="AA750" s="12">
        <v>1.01</v>
      </c>
      <c r="AB750" s="21">
        <v>40379.555393518516</v>
      </c>
      <c r="AC750" s="12" t="s">
        <v>53</v>
      </c>
    </row>
    <row r="751" spans="1:29" ht="51" hidden="1">
      <c r="A751" s="18">
        <v>750</v>
      </c>
      <c r="B751" s="12" t="s">
        <v>1462</v>
      </c>
      <c r="C751" s="12">
        <v>164</v>
      </c>
      <c r="D751" s="12">
        <v>1</v>
      </c>
      <c r="E751" s="19" t="s">
        <v>1641</v>
      </c>
      <c r="F751" s="19" t="s">
        <v>271</v>
      </c>
      <c r="G751" s="19" t="s">
        <v>442</v>
      </c>
      <c r="H751" s="12" t="s">
        <v>49</v>
      </c>
      <c r="I751" s="12" t="s">
        <v>77</v>
      </c>
      <c r="J751" s="20">
        <v>94</v>
      </c>
      <c r="K751" s="19">
        <v>33</v>
      </c>
      <c r="L751" s="19" t="s">
        <v>1641</v>
      </c>
      <c r="R751" s="12" t="s">
        <v>1646</v>
      </c>
      <c r="S751" s="12" t="s">
        <v>1647</v>
      </c>
      <c r="U751" s="12" t="s">
        <v>53</v>
      </c>
      <c r="V751" s="12" t="s">
        <v>85</v>
      </c>
      <c r="AB751" s="21">
        <v>40372.940659722219</v>
      </c>
      <c r="AC751" s="12" t="s">
        <v>53</v>
      </c>
    </row>
    <row r="752" spans="1:29" ht="127.5" hidden="1">
      <c r="A752" s="18">
        <v>751</v>
      </c>
      <c r="B752" s="12" t="s">
        <v>1648</v>
      </c>
      <c r="C752" s="12">
        <v>164</v>
      </c>
      <c r="D752" s="12">
        <v>1</v>
      </c>
      <c r="E752" s="19" t="s">
        <v>761</v>
      </c>
      <c r="F752" s="19" t="s">
        <v>46</v>
      </c>
      <c r="G752" s="19" t="s">
        <v>81</v>
      </c>
      <c r="H752" s="12" t="s">
        <v>111</v>
      </c>
      <c r="I752" s="12" t="s">
        <v>50</v>
      </c>
      <c r="J752" s="20">
        <v>3</v>
      </c>
      <c r="K752" s="19">
        <v>32</v>
      </c>
      <c r="L752" s="19" t="s">
        <v>761</v>
      </c>
      <c r="R752" s="12" t="s">
        <v>1649</v>
      </c>
      <c r="S752" s="12" t="s">
        <v>1650</v>
      </c>
      <c r="U752" s="12" t="s">
        <v>53</v>
      </c>
      <c r="V752" s="12" t="s">
        <v>438</v>
      </c>
      <c r="AB752" s="21">
        <v>40372.940659722219</v>
      </c>
      <c r="AC752" s="12" t="s">
        <v>53</v>
      </c>
    </row>
    <row r="753" spans="1:29" ht="89.25" hidden="1">
      <c r="A753" s="18">
        <v>752</v>
      </c>
      <c r="B753" s="12" t="s">
        <v>1648</v>
      </c>
      <c r="C753" s="12">
        <v>164</v>
      </c>
      <c r="D753" s="12">
        <v>1</v>
      </c>
      <c r="E753" s="19" t="s">
        <v>761</v>
      </c>
      <c r="F753" s="19" t="s">
        <v>46</v>
      </c>
      <c r="G753" s="19" t="s">
        <v>81</v>
      </c>
      <c r="H753" s="12" t="s">
        <v>111</v>
      </c>
      <c r="I753" s="12" t="s">
        <v>50</v>
      </c>
      <c r="J753" s="20">
        <v>3</v>
      </c>
      <c r="K753" s="19">
        <v>32</v>
      </c>
      <c r="L753" s="19" t="s">
        <v>761</v>
      </c>
      <c r="R753" s="12" t="s">
        <v>1651</v>
      </c>
      <c r="S753" s="12" t="s">
        <v>1652</v>
      </c>
      <c r="U753" s="12" t="s">
        <v>53</v>
      </c>
      <c r="V753" s="12" t="s">
        <v>438</v>
      </c>
      <c r="AB753" s="21">
        <v>40372.940659722219</v>
      </c>
      <c r="AC753" s="12" t="s">
        <v>53</v>
      </c>
    </row>
    <row r="754" spans="1:29" ht="89.25" hidden="1">
      <c r="A754" s="18">
        <v>753</v>
      </c>
      <c r="B754" s="12" t="s">
        <v>1648</v>
      </c>
      <c r="C754" s="12">
        <v>164</v>
      </c>
      <c r="D754" s="12">
        <v>1</v>
      </c>
      <c r="E754" s="19" t="s">
        <v>331</v>
      </c>
      <c r="F754" s="19" t="s">
        <v>46</v>
      </c>
      <c r="G754" s="19" t="s">
        <v>170</v>
      </c>
      <c r="H754" s="12" t="s">
        <v>111</v>
      </c>
      <c r="I754" s="12" t="s">
        <v>50</v>
      </c>
      <c r="J754" s="20">
        <v>3</v>
      </c>
      <c r="K754" s="19">
        <v>37</v>
      </c>
      <c r="L754" s="19" t="s">
        <v>331</v>
      </c>
      <c r="R754" s="12" t="s">
        <v>1653</v>
      </c>
      <c r="S754" s="12" t="s">
        <v>1654</v>
      </c>
      <c r="U754" s="12" t="s">
        <v>53</v>
      </c>
      <c r="V754" s="12" t="s">
        <v>54</v>
      </c>
      <c r="AB754" s="21">
        <v>40372.940659722219</v>
      </c>
      <c r="AC754" s="12" t="s">
        <v>53</v>
      </c>
    </row>
    <row r="755" spans="1:29" ht="165.75">
      <c r="A755" s="23">
        <v>808</v>
      </c>
      <c r="B755" s="12" t="s">
        <v>1773</v>
      </c>
      <c r="C755" s="12">
        <v>164</v>
      </c>
      <c r="D755" s="12">
        <v>1</v>
      </c>
      <c r="E755" s="19" t="s">
        <v>527</v>
      </c>
      <c r="F755" s="19" t="s">
        <v>333</v>
      </c>
      <c r="G755" s="19" t="s">
        <v>117</v>
      </c>
      <c r="H755" s="12" t="s">
        <v>49</v>
      </c>
      <c r="I755" s="12" t="s">
        <v>50</v>
      </c>
      <c r="J755" s="20">
        <v>5</v>
      </c>
      <c r="K755" s="19">
        <v>34</v>
      </c>
      <c r="L755" s="19" t="s">
        <v>527</v>
      </c>
      <c r="R755" s="12" t="s">
        <v>1778</v>
      </c>
      <c r="S755" s="12" t="s">
        <v>454</v>
      </c>
      <c r="T755" s="12" t="s">
        <v>2491</v>
      </c>
      <c r="U755" s="12" t="s">
        <v>53</v>
      </c>
      <c r="V755" s="12" t="s">
        <v>54</v>
      </c>
      <c r="AB755" s="21">
        <v>40372.940659722219</v>
      </c>
      <c r="AC755" s="12" t="s">
        <v>53</v>
      </c>
    </row>
    <row r="756" spans="1:29" ht="165.75">
      <c r="A756" s="23">
        <v>899</v>
      </c>
      <c r="B756" s="12" t="s">
        <v>1773</v>
      </c>
      <c r="C756" s="12">
        <v>164</v>
      </c>
      <c r="D756" s="12">
        <v>1</v>
      </c>
      <c r="E756" s="19" t="s">
        <v>527</v>
      </c>
      <c r="F756" s="19" t="s">
        <v>333</v>
      </c>
      <c r="G756" s="19" t="s">
        <v>117</v>
      </c>
      <c r="H756" s="12" t="s">
        <v>49</v>
      </c>
      <c r="I756" s="12" t="s">
        <v>50</v>
      </c>
      <c r="J756" s="20">
        <v>5</v>
      </c>
      <c r="K756" s="19">
        <v>34</v>
      </c>
      <c r="L756" s="19" t="s">
        <v>527</v>
      </c>
      <c r="M756" s="12">
        <v>808</v>
      </c>
      <c r="R756" s="12" t="s">
        <v>1778</v>
      </c>
      <c r="S756" s="12" t="s">
        <v>454</v>
      </c>
      <c r="T756" s="12">
        <v>808</v>
      </c>
      <c r="U756" s="12" t="s">
        <v>53</v>
      </c>
      <c r="V756" s="12" t="s">
        <v>54</v>
      </c>
      <c r="AB756" s="21">
        <v>40372.940659722219</v>
      </c>
      <c r="AC756" s="12" t="s">
        <v>53</v>
      </c>
    </row>
    <row r="757" spans="1:29" ht="51">
      <c r="A757" s="18">
        <v>157</v>
      </c>
      <c r="B757" s="12" t="s">
        <v>464</v>
      </c>
      <c r="C757" s="12">
        <v>164</v>
      </c>
      <c r="D757" s="12">
        <v>1</v>
      </c>
      <c r="E757" s="19" t="s">
        <v>365</v>
      </c>
      <c r="F757" s="19" t="s">
        <v>333</v>
      </c>
      <c r="G757" s="19" t="s">
        <v>171</v>
      </c>
      <c r="H757" s="12" t="s">
        <v>49</v>
      </c>
      <c r="I757" s="12" t="s">
        <v>50</v>
      </c>
      <c r="J757" s="20">
        <v>5</v>
      </c>
      <c r="K757" s="19">
        <v>53</v>
      </c>
      <c r="L757" s="19" t="s">
        <v>365</v>
      </c>
      <c r="R757" s="12" t="s">
        <v>530</v>
      </c>
      <c r="S757" s="12" t="s">
        <v>531</v>
      </c>
      <c r="T757" s="12" t="s">
        <v>2421</v>
      </c>
      <c r="U757" s="12" t="s">
        <v>53</v>
      </c>
      <c r="V757" s="12" t="s">
        <v>54</v>
      </c>
      <c r="AB757" s="21">
        <v>40372.940659722219</v>
      </c>
      <c r="AC757" s="12" t="s">
        <v>53</v>
      </c>
    </row>
    <row r="758" spans="1:29" ht="38.25" hidden="1">
      <c r="A758" s="18">
        <v>757</v>
      </c>
      <c r="B758" s="12" t="s">
        <v>1648</v>
      </c>
      <c r="C758" s="12">
        <v>164</v>
      </c>
      <c r="D758" s="12">
        <v>1</v>
      </c>
      <c r="E758" s="19" t="s">
        <v>115</v>
      </c>
      <c r="F758" s="19" t="s">
        <v>116</v>
      </c>
      <c r="G758" s="19" t="s">
        <v>117</v>
      </c>
      <c r="H758" s="12" t="s">
        <v>49</v>
      </c>
      <c r="I758" s="12" t="s">
        <v>50</v>
      </c>
      <c r="J758" s="20">
        <v>9</v>
      </c>
      <c r="K758" s="19">
        <v>34</v>
      </c>
      <c r="L758" s="19" t="s">
        <v>115</v>
      </c>
      <c r="R758" s="12" t="s">
        <v>1661</v>
      </c>
      <c r="S758" s="12" t="s">
        <v>1654</v>
      </c>
      <c r="U758" s="12" t="s">
        <v>53</v>
      </c>
      <c r="V758" s="12" t="s">
        <v>85</v>
      </c>
      <c r="AB758" s="21">
        <v>40373.162951388891</v>
      </c>
      <c r="AC758" s="12" t="s">
        <v>53</v>
      </c>
    </row>
    <row r="759" spans="1:29" ht="76.5" hidden="1">
      <c r="A759" s="18">
        <v>758</v>
      </c>
      <c r="B759" s="12" t="s">
        <v>1648</v>
      </c>
      <c r="C759" s="12">
        <v>164</v>
      </c>
      <c r="D759" s="12">
        <v>1</v>
      </c>
      <c r="E759" s="19" t="s">
        <v>342</v>
      </c>
      <c r="F759" s="19" t="s">
        <v>237</v>
      </c>
      <c r="G759" s="19" t="s">
        <v>126</v>
      </c>
      <c r="H759" s="12" t="s">
        <v>49</v>
      </c>
      <c r="I759" s="12" t="s">
        <v>50</v>
      </c>
      <c r="J759" s="20">
        <v>10</v>
      </c>
      <c r="K759" s="19">
        <v>1</v>
      </c>
      <c r="L759" s="19" t="s">
        <v>342</v>
      </c>
      <c r="R759" s="12" t="s">
        <v>1662</v>
      </c>
      <c r="S759" s="12" t="s">
        <v>1654</v>
      </c>
      <c r="U759" s="12" t="s">
        <v>53</v>
      </c>
      <c r="V759" s="12" t="s">
        <v>85</v>
      </c>
      <c r="X759" s="12" t="s">
        <v>1663</v>
      </c>
      <c r="AB759" s="21">
        <v>40373.931828703702</v>
      </c>
      <c r="AC759" s="12" t="s">
        <v>53</v>
      </c>
    </row>
    <row r="760" spans="1:29" ht="344.25">
      <c r="A760" s="18">
        <v>248</v>
      </c>
      <c r="B760" s="12" t="s">
        <v>752</v>
      </c>
      <c r="C760" s="12">
        <v>164</v>
      </c>
      <c r="D760" s="12">
        <v>1</v>
      </c>
      <c r="E760" s="19" t="s">
        <v>365</v>
      </c>
      <c r="F760" s="19" t="s">
        <v>333</v>
      </c>
      <c r="G760" s="19" t="s">
        <v>256</v>
      </c>
      <c r="H760" s="12" t="s">
        <v>49</v>
      </c>
      <c r="I760" s="12" t="s">
        <v>50</v>
      </c>
      <c r="J760" s="20">
        <v>5</v>
      </c>
      <c r="K760" s="19">
        <v>52</v>
      </c>
      <c r="L760" s="19" t="s">
        <v>365</v>
      </c>
      <c r="R760" s="12" t="s">
        <v>753</v>
      </c>
      <c r="S760" s="12" t="s">
        <v>754</v>
      </c>
      <c r="T760" s="12" t="s">
        <v>2492</v>
      </c>
      <c r="U760" s="12" t="s">
        <v>53</v>
      </c>
      <c r="V760" s="12" t="s">
        <v>54</v>
      </c>
      <c r="AB760" s="21">
        <v>40372.940659722219</v>
      </c>
      <c r="AC760" s="12" t="s">
        <v>53</v>
      </c>
    </row>
    <row r="761" spans="1:29" ht="51" hidden="1">
      <c r="A761" s="18">
        <v>760</v>
      </c>
      <c r="B761" s="12" t="s">
        <v>1648</v>
      </c>
      <c r="C761" s="12">
        <v>164</v>
      </c>
      <c r="D761" s="12">
        <v>1</v>
      </c>
      <c r="E761" s="19" t="s">
        <v>642</v>
      </c>
      <c r="F761" s="19" t="s">
        <v>193</v>
      </c>
      <c r="G761" s="19" t="s">
        <v>301</v>
      </c>
      <c r="H761" s="12" t="s">
        <v>111</v>
      </c>
      <c r="I761" s="12" t="s">
        <v>50</v>
      </c>
      <c r="J761" s="20">
        <v>18</v>
      </c>
      <c r="K761" s="19">
        <v>4</v>
      </c>
      <c r="L761" s="19" t="s">
        <v>642</v>
      </c>
      <c r="R761" s="12" t="s">
        <v>1666</v>
      </c>
      <c r="S761" s="12" t="s">
        <v>1667</v>
      </c>
      <c r="U761" s="12" t="s">
        <v>53</v>
      </c>
      <c r="V761" s="12" t="s">
        <v>54</v>
      </c>
      <c r="AB761" s="21">
        <v>40372.940659722219</v>
      </c>
      <c r="AC761" s="12" t="s">
        <v>53</v>
      </c>
    </row>
    <row r="762" spans="1:29" ht="38.25">
      <c r="A762" s="18">
        <v>261</v>
      </c>
      <c r="B762" s="12" t="s">
        <v>755</v>
      </c>
      <c r="C762" s="12">
        <v>164</v>
      </c>
      <c r="D762" s="12">
        <v>1</v>
      </c>
      <c r="E762" s="19" t="s">
        <v>365</v>
      </c>
      <c r="F762" s="19" t="s">
        <v>333</v>
      </c>
      <c r="G762" s="19" t="s">
        <v>785</v>
      </c>
      <c r="H762" s="12" t="s">
        <v>49</v>
      </c>
      <c r="I762" s="12" t="s">
        <v>50</v>
      </c>
      <c r="J762" s="20">
        <v>5</v>
      </c>
      <c r="K762" s="19">
        <v>54</v>
      </c>
      <c r="L762" s="19" t="s">
        <v>365</v>
      </c>
      <c r="R762" s="12" t="s">
        <v>786</v>
      </c>
      <c r="S762" s="12" t="s">
        <v>787</v>
      </c>
      <c r="T762" s="28" t="s">
        <v>2493</v>
      </c>
      <c r="U762" s="12" t="s">
        <v>53</v>
      </c>
      <c r="V762" s="12" t="s">
        <v>54</v>
      </c>
      <c r="AB762" s="21">
        <v>40372.940659722219</v>
      </c>
      <c r="AC762" s="12" t="s">
        <v>53</v>
      </c>
    </row>
    <row r="763" spans="1:29" ht="63.75" hidden="1">
      <c r="A763" s="18">
        <v>762</v>
      </c>
      <c r="B763" s="12" t="s">
        <v>1648</v>
      </c>
      <c r="C763" s="12">
        <v>164</v>
      </c>
      <c r="D763" s="12">
        <v>1</v>
      </c>
      <c r="E763" s="19" t="s">
        <v>642</v>
      </c>
      <c r="F763" s="19" t="s">
        <v>193</v>
      </c>
      <c r="G763" s="19" t="s">
        <v>58</v>
      </c>
      <c r="H763" s="12" t="s">
        <v>111</v>
      </c>
      <c r="I763" s="12" t="s">
        <v>50</v>
      </c>
      <c r="J763" s="20">
        <v>18</v>
      </c>
      <c r="K763" s="19">
        <v>8</v>
      </c>
      <c r="L763" s="19" t="s">
        <v>642</v>
      </c>
      <c r="R763" s="12" t="s">
        <v>1669</v>
      </c>
      <c r="S763" s="12" t="s">
        <v>1670</v>
      </c>
      <c r="U763" s="12" t="s">
        <v>53</v>
      </c>
      <c r="V763" s="12" t="s">
        <v>54</v>
      </c>
      <c r="AB763" s="21">
        <v>40372.940659722219</v>
      </c>
      <c r="AC763" s="12" t="s">
        <v>53</v>
      </c>
    </row>
    <row r="764" spans="1:29" ht="38.25">
      <c r="A764" s="18">
        <v>405</v>
      </c>
      <c r="B764" s="12" t="s">
        <v>755</v>
      </c>
      <c r="C764" s="12">
        <v>164</v>
      </c>
      <c r="D764" s="12">
        <v>1</v>
      </c>
      <c r="E764" s="19" t="s">
        <v>365</v>
      </c>
      <c r="F764" s="19" t="s">
        <v>333</v>
      </c>
      <c r="G764" s="19" t="s">
        <v>785</v>
      </c>
      <c r="H764" s="12" t="s">
        <v>49</v>
      </c>
      <c r="I764" s="12" t="s">
        <v>50</v>
      </c>
      <c r="J764" s="20">
        <v>5</v>
      </c>
      <c r="K764" s="19">
        <v>54</v>
      </c>
      <c r="L764" s="19" t="s">
        <v>365</v>
      </c>
      <c r="M764" s="12">
        <v>261</v>
      </c>
      <c r="R764" s="12" t="s">
        <v>786</v>
      </c>
      <c r="S764" s="12" t="s">
        <v>787</v>
      </c>
      <c r="T764" s="12">
        <v>261</v>
      </c>
      <c r="U764" s="12" t="s">
        <v>53</v>
      </c>
      <c r="V764" s="12" t="s">
        <v>54</v>
      </c>
      <c r="AB764" s="21">
        <v>40372.940659722219</v>
      </c>
      <c r="AC764" s="12" t="s">
        <v>53</v>
      </c>
    </row>
    <row r="765" spans="1:29" ht="216.75">
      <c r="A765" s="18">
        <v>780</v>
      </c>
      <c r="B765" s="12" t="s">
        <v>1701</v>
      </c>
      <c r="C765" s="12">
        <v>164</v>
      </c>
      <c r="D765" s="12">
        <v>1</v>
      </c>
      <c r="E765" s="19" t="s">
        <v>365</v>
      </c>
      <c r="F765" s="19" t="s">
        <v>333</v>
      </c>
      <c r="G765" s="19" t="s">
        <v>256</v>
      </c>
      <c r="H765" s="12" t="s">
        <v>49</v>
      </c>
      <c r="I765" s="12" t="s">
        <v>50</v>
      </c>
      <c r="J765" s="20">
        <v>5</v>
      </c>
      <c r="K765" s="19">
        <v>52</v>
      </c>
      <c r="L765" s="19" t="s">
        <v>365</v>
      </c>
      <c r="R765" s="12" t="s">
        <v>1706</v>
      </c>
      <c r="S765" s="12" t="s">
        <v>1707</v>
      </c>
      <c r="T765" s="29" t="s">
        <v>2494</v>
      </c>
      <c r="U765" s="12" t="s">
        <v>53</v>
      </c>
      <c r="V765" s="12" t="s">
        <v>54</v>
      </c>
      <c r="AB765" s="21">
        <v>40372.940659722219</v>
      </c>
      <c r="AC765" s="12" t="s">
        <v>53</v>
      </c>
    </row>
    <row r="766" spans="1:29" ht="165.75" hidden="1">
      <c r="A766" s="18">
        <v>765</v>
      </c>
      <c r="B766" s="12" t="s">
        <v>1648</v>
      </c>
      <c r="C766" s="12">
        <v>164</v>
      </c>
      <c r="D766" s="12">
        <v>1</v>
      </c>
      <c r="E766" s="19" t="s">
        <v>831</v>
      </c>
      <c r="F766" s="19" t="s">
        <v>139</v>
      </c>
      <c r="G766" s="19" t="s">
        <v>144</v>
      </c>
      <c r="H766" s="12" t="s">
        <v>49</v>
      </c>
      <c r="I766" s="12" t="s">
        <v>50</v>
      </c>
      <c r="J766" s="20">
        <v>21</v>
      </c>
      <c r="K766" s="19">
        <v>30</v>
      </c>
      <c r="L766" s="19" t="s">
        <v>831</v>
      </c>
      <c r="R766" s="12" t="s">
        <v>1673</v>
      </c>
      <c r="S766" s="12" t="s">
        <v>1674</v>
      </c>
      <c r="U766" s="12" t="s">
        <v>91</v>
      </c>
      <c r="V766" s="12" t="s">
        <v>91</v>
      </c>
      <c r="X766" s="12" t="s">
        <v>2010</v>
      </c>
      <c r="AB766" s="21">
        <v>40374.756585648145</v>
      </c>
      <c r="AC766" s="12" t="s">
        <v>91</v>
      </c>
    </row>
    <row r="767" spans="1:29" ht="140.25" hidden="1">
      <c r="A767" s="18">
        <v>766</v>
      </c>
      <c r="B767" s="12" t="s">
        <v>1648</v>
      </c>
      <c r="C767" s="12">
        <v>164</v>
      </c>
      <c r="D767" s="12">
        <v>1</v>
      </c>
      <c r="E767" s="19" t="s">
        <v>137</v>
      </c>
      <c r="F767" s="19" t="s">
        <v>138</v>
      </c>
      <c r="G767" s="19" t="s">
        <v>151</v>
      </c>
      <c r="H767" s="12" t="s">
        <v>49</v>
      </c>
      <c r="I767" s="12" t="s">
        <v>50</v>
      </c>
      <c r="J767" s="20">
        <v>23</v>
      </c>
      <c r="K767" s="19">
        <v>12</v>
      </c>
      <c r="L767" s="19" t="s">
        <v>137</v>
      </c>
      <c r="R767" s="12" t="s">
        <v>1675</v>
      </c>
      <c r="S767" s="12" t="s">
        <v>1676</v>
      </c>
      <c r="U767" s="12" t="s">
        <v>91</v>
      </c>
      <c r="V767" s="12" t="s">
        <v>91</v>
      </c>
      <c r="AB767" s="21">
        <v>40373.658692129633</v>
      </c>
      <c r="AC767" s="12" t="s">
        <v>91</v>
      </c>
    </row>
    <row r="768" spans="1:29" ht="127.5" hidden="1">
      <c r="A768" s="18">
        <v>767</v>
      </c>
      <c r="B768" s="12" t="s">
        <v>1648</v>
      </c>
      <c r="C768" s="12">
        <v>164</v>
      </c>
      <c r="D768" s="12">
        <v>1</v>
      </c>
      <c r="E768" s="19" t="s">
        <v>86</v>
      </c>
      <c r="F768" s="19" t="s">
        <v>87</v>
      </c>
      <c r="G768" s="19" t="s">
        <v>58</v>
      </c>
      <c r="H768" s="12" t="s">
        <v>49</v>
      </c>
      <c r="I768" s="12" t="s">
        <v>50</v>
      </c>
      <c r="J768" s="20">
        <v>35</v>
      </c>
      <c r="K768" s="19">
        <v>8</v>
      </c>
      <c r="L768" s="19" t="s">
        <v>86</v>
      </c>
      <c r="R768" s="12" t="s">
        <v>1677</v>
      </c>
      <c r="S768" s="12" t="s">
        <v>1678</v>
      </c>
      <c r="U768" s="12" t="s">
        <v>91</v>
      </c>
      <c r="V768" s="12" t="s">
        <v>91</v>
      </c>
      <c r="X768" s="12" t="s">
        <v>2011</v>
      </c>
      <c r="AB768" s="21">
        <v>40374.871215277781</v>
      </c>
      <c r="AC768" s="12" t="s">
        <v>91</v>
      </c>
    </row>
    <row r="769" spans="1:29" ht="76.5" hidden="1">
      <c r="A769" s="18">
        <v>768</v>
      </c>
      <c r="B769" s="12" t="s">
        <v>1648</v>
      </c>
      <c r="C769" s="12">
        <v>164</v>
      </c>
      <c r="D769" s="12">
        <v>1</v>
      </c>
      <c r="E769" s="19" t="s">
        <v>86</v>
      </c>
      <c r="F769" s="19" t="s">
        <v>87</v>
      </c>
      <c r="G769" s="19" t="s">
        <v>76</v>
      </c>
      <c r="H769" s="12" t="s">
        <v>111</v>
      </c>
      <c r="I769" s="12" t="s">
        <v>50</v>
      </c>
      <c r="J769" s="20">
        <v>35</v>
      </c>
      <c r="K769" s="19">
        <v>13</v>
      </c>
      <c r="L769" s="19" t="s">
        <v>86</v>
      </c>
      <c r="R769" s="12" t="s">
        <v>1679</v>
      </c>
      <c r="S769" s="12" t="s">
        <v>1654</v>
      </c>
      <c r="U769" s="12" t="s">
        <v>91</v>
      </c>
      <c r="V769" s="12" t="s">
        <v>91</v>
      </c>
      <c r="X769" s="12" t="s">
        <v>2012</v>
      </c>
      <c r="AB769" s="21">
        <v>40374.873032407406</v>
      </c>
      <c r="AC769" s="12" t="s">
        <v>91</v>
      </c>
    </row>
    <row r="770" spans="1:29" ht="344.25" hidden="1">
      <c r="A770" s="18">
        <v>769</v>
      </c>
      <c r="B770" s="12" t="s">
        <v>1648</v>
      </c>
      <c r="C770" s="12">
        <v>164</v>
      </c>
      <c r="D770" s="12">
        <v>1</v>
      </c>
      <c r="E770" s="19" t="s">
        <v>86</v>
      </c>
      <c r="F770" s="19" t="s">
        <v>87</v>
      </c>
      <c r="G770" s="19" t="s">
        <v>82</v>
      </c>
      <c r="H770" s="12" t="s">
        <v>49</v>
      </c>
      <c r="I770" s="12" t="s">
        <v>50</v>
      </c>
      <c r="J770" s="20">
        <v>35</v>
      </c>
      <c r="K770" s="19">
        <v>20</v>
      </c>
      <c r="L770" s="19" t="s">
        <v>86</v>
      </c>
      <c r="R770" s="12" t="s">
        <v>1680</v>
      </c>
      <c r="S770" s="12" t="s">
        <v>1681</v>
      </c>
      <c r="U770" s="12" t="s">
        <v>91</v>
      </c>
      <c r="V770" s="12" t="s">
        <v>91</v>
      </c>
      <c r="AB770" s="21">
        <v>40373.658692129633</v>
      </c>
      <c r="AC770" s="12" t="s">
        <v>91</v>
      </c>
    </row>
    <row r="771" spans="1:29" ht="140.25" hidden="1">
      <c r="A771" s="18">
        <v>770</v>
      </c>
      <c r="B771" s="12" t="s">
        <v>1648</v>
      </c>
      <c r="C771" s="12">
        <v>164</v>
      </c>
      <c r="D771" s="12">
        <v>1</v>
      </c>
      <c r="E771" s="19" t="s">
        <v>101</v>
      </c>
      <c r="F771" s="19" t="s">
        <v>102</v>
      </c>
      <c r="G771" s="19" t="s">
        <v>338</v>
      </c>
      <c r="H771" s="12" t="s">
        <v>49</v>
      </c>
      <c r="I771" s="12" t="s">
        <v>50</v>
      </c>
      <c r="J771" s="20">
        <v>71</v>
      </c>
      <c r="K771" s="19">
        <v>17</v>
      </c>
      <c r="L771" s="19" t="s">
        <v>101</v>
      </c>
      <c r="N771" s="12" t="s">
        <v>738</v>
      </c>
      <c r="Q771" s="18">
        <v>2</v>
      </c>
      <c r="R771" s="12" t="s">
        <v>1682</v>
      </c>
      <c r="S771" s="12" t="s">
        <v>1683</v>
      </c>
      <c r="T771" s="12" t="s">
        <v>1684</v>
      </c>
      <c r="U771" s="12" t="s">
        <v>53</v>
      </c>
      <c r="V771" s="12" t="s">
        <v>107</v>
      </c>
      <c r="AB771" s="21">
        <v>40374.533796296295</v>
      </c>
      <c r="AC771" s="12" t="s">
        <v>53</v>
      </c>
    </row>
    <row r="772" spans="1:29" ht="114.75" hidden="1">
      <c r="A772" s="18">
        <v>771</v>
      </c>
      <c r="B772" s="12" t="s">
        <v>1648</v>
      </c>
      <c r="C772" s="12">
        <v>164</v>
      </c>
      <c r="D772" s="12">
        <v>1</v>
      </c>
      <c r="E772" s="19" t="s">
        <v>214</v>
      </c>
      <c r="F772" s="19" t="s">
        <v>212</v>
      </c>
      <c r="G772" s="19" t="s">
        <v>138</v>
      </c>
      <c r="H772" s="12" t="s">
        <v>49</v>
      </c>
      <c r="I772" s="12" t="s">
        <v>50</v>
      </c>
      <c r="J772" s="20">
        <v>72</v>
      </c>
      <c r="K772" s="19">
        <v>23</v>
      </c>
      <c r="L772" s="19" t="s">
        <v>214</v>
      </c>
      <c r="R772" s="12" t="s">
        <v>1685</v>
      </c>
      <c r="S772" s="12" t="s">
        <v>1686</v>
      </c>
      <c r="U772" s="12" t="s">
        <v>53</v>
      </c>
      <c r="V772" s="12" t="s">
        <v>438</v>
      </c>
      <c r="AB772" s="21">
        <v>40372.940659722219</v>
      </c>
      <c r="AC772" s="12" t="s">
        <v>53</v>
      </c>
    </row>
    <row r="773" spans="1:29" ht="76.5" hidden="1">
      <c r="A773" s="18">
        <v>772</v>
      </c>
      <c r="B773" s="12" t="s">
        <v>1648</v>
      </c>
      <c r="C773" s="12">
        <v>164</v>
      </c>
      <c r="D773" s="12">
        <v>1</v>
      </c>
      <c r="E773" s="19" t="s">
        <v>214</v>
      </c>
      <c r="F773" s="19" t="s">
        <v>212</v>
      </c>
      <c r="G773" s="19" t="s">
        <v>138</v>
      </c>
      <c r="H773" s="12" t="s">
        <v>111</v>
      </c>
      <c r="I773" s="12" t="s">
        <v>50</v>
      </c>
      <c r="J773" s="20">
        <v>72</v>
      </c>
      <c r="K773" s="19">
        <v>23</v>
      </c>
      <c r="L773" s="19" t="s">
        <v>214</v>
      </c>
      <c r="M773" s="12">
        <v>41</v>
      </c>
      <c r="N773" s="12" t="s">
        <v>67</v>
      </c>
      <c r="Q773" s="18">
        <v>1</v>
      </c>
      <c r="R773" s="12" t="s">
        <v>1687</v>
      </c>
      <c r="S773" s="12" t="s">
        <v>1654</v>
      </c>
      <c r="T773" s="12" t="s">
        <v>1688</v>
      </c>
      <c r="U773" s="12" t="s">
        <v>53</v>
      </c>
      <c r="V773" s="12" t="s">
        <v>53</v>
      </c>
      <c r="X773" s="12" t="s">
        <v>1689</v>
      </c>
      <c r="AB773" s="21">
        <v>40373.907442129632</v>
      </c>
      <c r="AC773" s="12" t="s">
        <v>53</v>
      </c>
    </row>
    <row r="774" spans="1:29" ht="178.5" hidden="1">
      <c r="A774" s="18">
        <v>773</v>
      </c>
      <c r="B774" s="12" t="s">
        <v>1648</v>
      </c>
      <c r="C774" s="12">
        <v>164</v>
      </c>
      <c r="D774" s="12">
        <v>1</v>
      </c>
      <c r="E774" s="19" t="s">
        <v>1690</v>
      </c>
      <c r="F774" s="19" t="s">
        <v>212</v>
      </c>
      <c r="G774" s="19" t="s">
        <v>442</v>
      </c>
      <c r="H774" s="12" t="s">
        <v>111</v>
      </c>
      <c r="I774" s="12" t="s">
        <v>50</v>
      </c>
      <c r="J774" s="20">
        <v>72</v>
      </c>
      <c r="K774" s="19">
        <v>33</v>
      </c>
      <c r="L774" s="19" t="s">
        <v>1690</v>
      </c>
      <c r="R774" s="12" t="s">
        <v>1691</v>
      </c>
      <c r="S774" s="12" t="s">
        <v>1692</v>
      </c>
      <c r="U774" s="12" t="s">
        <v>53</v>
      </c>
      <c r="V774" s="12" t="s">
        <v>54</v>
      </c>
      <c r="AB774" s="21">
        <v>40372.940659722219</v>
      </c>
      <c r="AC774" s="12" t="s">
        <v>53</v>
      </c>
    </row>
    <row r="775" spans="1:29" ht="382.5">
      <c r="A775" s="23">
        <v>809</v>
      </c>
      <c r="B775" s="12" t="s">
        <v>1773</v>
      </c>
      <c r="C775" s="12">
        <v>164</v>
      </c>
      <c r="D775" s="12">
        <v>1</v>
      </c>
      <c r="E775" s="19" t="s">
        <v>365</v>
      </c>
      <c r="F775" s="19" t="s">
        <v>333</v>
      </c>
      <c r="G775" s="19" t="s">
        <v>256</v>
      </c>
      <c r="H775" s="12" t="s">
        <v>49</v>
      </c>
      <c r="I775" s="12" t="s">
        <v>50</v>
      </c>
      <c r="J775" s="20">
        <v>5</v>
      </c>
      <c r="K775" s="19">
        <v>52</v>
      </c>
      <c r="L775" s="19" t="s">
        <v>365</v>
      </c>
      <c r="R775" s="12" t="s">
        <v>1779</v>
      </c>
      <c r="S775" s="12" t="s">
        <v>454</v>
      </c>
      <c r="T775" s="29" t="s">
        <v>2495</v>
      </c>
      <c r="U775" s="12" t="s">
        <v>53</v>
      </c>
      <c r="V775" s="12" t="s">
        <v>54</v>
      </c>
      <c r="AB775" s="21">
        <v>40372.940659722219</v>
      </c>
      <c r="AC775" s="12" t="s">
        <v>53</v>
      </c>
    </row>
    <row r="776" spans="1:29" ht="382.5">
      <c r="A776" s="23">
        <v>900</v>
      </c>
      <c r="B776" s="12" t="s">
        <v>1773</v>
      </c>
      <c r="C776" s="12">
        <v>164</v>
      </c>
      <c r="D776" s="12">
        <v>1</v>
      </c>
      <c r="E776" s="19" t="s">
        <v>365</v>
      </c>
      <c r="F776" s="19" t="s">
        <v>333</v>
      </c>
      <c r="G776" s="19" t="s">
        <v>256</v>
      </c>
      <c r="H776" s="12" t="s">
        <v>49</v>
      </c>
      <c r="I776" s="12" t="s">
        <v>50</v>
      </c>
      <c r="J776" s="20">
        <v>5</v>
      </c>
      <c r="K776" s="19">
        <v>52</v>
      </c>
      <c r="L776" s="19" t="s">
        <v>365</v>
      </c>
      <c r="M776" s="12">
        <v>809</v>
      </c>
      <c r="R776" s="12" t="s">
        <v>1779</v>
      </c>
      <c r="S776" s="12" t="s">
        <v>454</v>
      </c>
      <c r="T776" s="12">
        <v>809</v>
      </c>
      <c r="U776" s="12" t="s">
        <v>53</v>
      </c>
      <c r="V776" s="12" t="s">
        <v>54</v>
      </c>
      <c r="AB776" s="21">
        <v>40372.940659722219</v>
      </c>
      <c r="AC776" s="12" t="s">
        <v>53</v>
      </c>
    </row>
    <row r="777" spans="1:29" ht="102">
      <c r="A777" s="18">
        <v>691</v>
      </c>
      <c r="B777" s="12" t="s">
        <v>1462</v>
      </c>
      <c r="C777" s="12">
        <v>164</v>
      </c>
      <c r="D777" s="12">
        <v>1</v>
      </c>
      <c r="E777" s="19" t="s">
        <v>1493</v>
      </c>
      <c r="F777" s="19" t="s">
        <v>110</v>
      </c>
      <c r="G777" s="19" t="s">
        <v>116</v>
      </c>
      <c r="H777" s="12" t="s">
        <v>49</v>
      </c>
      <c r="I777" s="12" t="s">
        <v>50</v>
      </c>
      <c r="J777" s="20">
        <v>6</v>
      </c>
      <c r="K777" s="19">
        <v>9</v>
      </c>
      <c r="L777" s="19" t="s">
        <v>1493</v>
      </c>
      <c r="R777" s="12" t="s">
        <v>1494</v>
      </c>
      <c r="S777" s="12" t="s">
        <v>1495</v>
      </c>
      <c r="T777" s="28" t="s">
        <v>2496</v>
      </c>
      <c r="U777" s="12" t="s">
        <v>53</v>
      </c>
      <c r="V777" s="12" t="s">
        <v>54</v>
      </c>
      <c r="AB777" s="21">
        <v>40372.940659722219</v>
      </c>
      <c r="AC777" s="12" t="s">
        <v>53</v>
      </c>
    </row>
    <row r="778" spans="1:29" ht="76.5" hidden="1">
      <c r="A778" s="18">
        <v>777</v>
      </c>
      <c r="B778" s="12" t="s">
        <v>1648</v>
      </c>
      <c r="C778" s="12">
        <v>164</v>
      </c>
      <c r="D778" s="12">
        <v>1</v>
      </c>
      <c r="E778" s="19" t="s">
        <v>603</v>
      </c>
      <c r="F778" s="19" t="s">
        <v>613</v>
      </c>
      <c r="G778" s="19" t="s">
        <v>178</v>
      </c>
      <c r="H778" s="12" t="s">
        <v>111</v>
      </c>
      <c r="I778" s="12" t="s">
        <v>50</v>
      </c>
      <c r="J778" s="20">
        <v>74</v>
      </c>
      <c r="K778" s="19">
        <v>44</v>
      </c>
      <c r="L778" s="19" t="s">
        <v>603</v>
      </c>
      <c r="R778" s="12" t="s">
        <v>1699</v>
      </c>
      <c r="S778" s="12" t="s">
        <v>1700</v>
      </c>
      <c r="U778" s="12" t="s">
        <v>53</v>
      </c>
      <c r="V778" s="12" t="s">
        <v>54</v>
      </c>
      <c r="AB778" s="21">
        <v>40372.940659722219</v>
      </c>
      <c r="AC778" s="12" t="s">
        <v>53</v>
      </c>
    </row>
    <row r="779" spans="1:29" ht="76.5" hidden="1">
      <c r="A779" s="18">
        <v>778</v>
      </c>
      <c r="B779" s="12" t="s">
        <v>1701</v>
      </c>
      <c r="C779" s="12">
        <v>164</v>
      </c>
      <c r="D779" s="12">
        <v>1</v>
      </c>
      <c r="E779" s="19" t="s">
        <v>300</v>
      </c>
      <c r="F779" s="19" t="s">
        <v>301</v>
      </c>
      <c r="G779" s="19" t="s">
        <v>163</v>
      </c>
      <c r="H779" s="12" t="s">
        <v>111</v>
      </c>
      <c r="I779" s="12" t="s">
        <v>50</v>
      </c>
      <c r="J779" s="20">
        <v>4</v>
      </c>
      <c r="K779" s="19">
        <v>48</v>
      </c>
      <c r="L779" s="19" t="s">
        <v>300</v>
      </c>
      <c r="R779" s="12" t="s">
        <v>1702</v>
      </c>
      <c r="S779" s="12" t="s">
        <v>1703</v>
      </c>
      <c r="U779" s="12" t="s">
        <v>53</v>
      </c>
      <c r="V779" s="12" t="s">
        <v>54</v>
      </c>
      <c r="AB779" s="21">
        <v>40372.940659722219</v>
      </c>
      <c r="AC779" s="12" t="s">
        <v>53</v>
      </c>
    </row>
    <row r="780" spans="1:29" ht="89.25">
      <c r="A780" s="18">
        <v>661</v>
      </c>
      <c r="B780" s="12" t="s">
        <v>1420</v>
      </c>
      <c r="C780" s="12">
        <v>164</v>
      </c>
      <c r="D780" s="12">
        <v>1</v>
      </c>
      <c r="E780" s="19" t="s">
        <v>1423</v>
      </c>
      <c r="F780" s="19" t="s">
        <v>110</v>
      </c>
      <c r="G780" s="19" t="s">
        <v>249</v>
      </c>
      <c r="H780" s="12" t="s">
        <v>49</v>
      </c>
      <c r="I780" s="12" t="s">
        <v>50</v>
      </c>
      <c r="J780" s="20">
        <v>6</v>
      </c>
      <c r="K780" s="19">
        <v>28</v>
      </c>
      <c r="L780" s="19" t="s">
        <v>1423</v>
      </c>
      <c r="R780" s="12" t="s">
        <v>1424</v>
      </c>
      <c r="S780" s="12" t="s">
        <v>1425</v>
      </c>
      <c r="T780" s="29" t="s">
        <v>2478</v>
      </c>
      <c r="U780" s="12" t="s">
        <v>53</v>
      </c>
      <c r="V780" s="12" t="s">
        <v>54</v>
      </c>
      <c r="AB780" s="21">
        <v>40372.940659722219</v>
      </c>
      <c r="AC780" s="12" t="s">
        <v>53</v>
      </c>
    </row>
    <row r="781" spans="1:29" ht="51">
      <c r="A781" s="18">
        <v>187</v>
      </c>
      <c r="B781" s="12" t="s">
        <v>464</v>
      </c>
      <c r="C781" s="12">
        <v>164</v>
      </c>
      <c r="D781" s="12">
        <v>1</v>
      </c>
      <c r="E781" s="19" t="s">
        <v>590</v>
      </c>
      <c r="F781" s="19" t="s">
        <v>591</v>
      </c>
      <c r="G781" s="19" t="s">
        <v>170</v>
      </c>
      <c r="H781" s="12" t="s">
        <v>49</v>
      </c>
      <c r="I781" s="12" t="s">
        <v>50</v>
      </c>
      <c r="J781" s="20">
        <v>65</v>
      </c>
      <c r="K781" s="19">
        <v>37</v>
      </c>
      <c r="L781" s="19" t="s">
        <v>590</v>
      </c>
      <c r="R781" s="12" t="s">
        <v>592</v>
      </c>
      <c r="S781" s="12" t="s">
        <v>482</v>
      </c>
      <c r="T781" s="29" t="s">
        <v>2497</v>
      </c>
      <c r="U781" s="12" t="s">
        <v>53</v>
      </c>
      <c r="V781" s="12" t="s">
        <v>54</v>
      </c>
      <c r="AB781" s="21">
        <v>40372.940659722219</v>
      </c>
      <c r="AC781" s="12" t="s">
        <v>53</v>
      </c>
    </row>
    <row r="782" spans="1:29" ht="25.5">
      <c r="A782" s="18">
        <v>189</v>
      </c>
      <c r="B782" s="12" t="s">
        <v>464</v>
      </c>
      <c r="C782" s="12">
        <v>164</v>
      </c>
      <c r="D782" s="12">
        <v>1</v>
      </c>
      <c r="E782" s="19" t="s">
        <v>594</v>
      </c>
      <c r="F782" s="19" t="s">
        <v>595</v>
      </c>
      <c r="G782" s="19" t="s">
        <v>110</v>
      </c>
      <c r="H782" s="12" t="s">
        <v>49</v>
      </c>
      <c r="I782" s="12" t="s">
        <v>50</v>
      </c>
      <c r="J782" s="20">
        <v>66</v>
      </c>
      <c r="K782" s="19">
        <v>6</v>
      </c>
      <c r="L782" s="19" t="s">
        <v>594</v>
      </c>
      <c r="R782" s="12" t="s">
        <v>596</v>
      </c>
      <c r="S782" s="12" t="s">
        <v>597</v>
      </c>
      <c r="T782" s="29" t="s">
        <v>2498</v>
      </c>
      <c r="U782" s="12" t="s">
        <v>53</v>
      </c>
      <c r="V782" s="12" t="s">
        <v>54</v>
      </c>
      <c r="AB782" s="21">
        <v>40372.940659722219</v>
      </c>
      <c r="AC782" s="12" t="s">
        <v>53</v>
      </c>
    </row>
    <row r="783" spans="1:29" ht="51">
      <c r="A783" s="18">
        <v>328</v>
      </c>
      <c r="B783" s="12" t="s">
        <v>755</v>
      </c>
      <c r="C783" s="12">
        <v>164</v>
      </c>
      <c r="D783" s="12">
        <v>1</v>
      </c>
      <c r="E783" s="19" t="s">
        <v>594</v>
      </c>
      <c r="F783" s="19" t="s">
        <v>595</v>
      </c>
      <c r="G783" s="19" t="s">
        <v>126</v>
      </c>
      <c r="H783" s="12" t="s">
        <v>49</v>
      </c>
      <c r="I783" s="12" t="s">
        <v>50</v>
      </c>
      <c r="J783" s="20">
        <v>66</v>
      </c>
      <c r="K783" s="19">
        <v>1</v>
      </c>
      <c r="L783" s="19" t="s">
        <v>594</v>
      </c>
      <c r="R783" s="12" t="s">
        <v>942</v>
      </c>
      <c r="S783" s="12" t="s">
        <v>392</v>
      </c>
      <c r="T783" s="29" t="s">
        <v>2499</v>
      </c>
      <c r="U783" s="12" t="s">
        <v>53</v>
      </c>
      <c r="V783" s="12" t="s">
        <v>54</v>
      </c>
      <c r="AB783" s="21">
        <v>40372.940659722219</v>
      </c>
      <c r="AC783" s="12" t="s">
        <v>53</v>
      </c>
    </row>
    <row r="784" spans="1:29" ht="51">
      <c r="A784" s="18">
        <v>472</v>
      </c>
      <c r="B784" s="12" t="s">
        <v>755</v>
      </c>
      <c r="C784" s="12">
        <v>164</v>
      </c>
      <c r="D784" s="12">
        <v>1</v>
      </c>
      <c r="E784" s="19" t="s">
        <v>594</v>
      </c>
      <c r="F784" s="19" t="s">
        <v>595</v>
      </c>
      <c r="G784" s="19" t="s">
        <v>126</v>
      </c>
      <c r="H784" s="12" t="s">
        <v>49</v>
      </c>
      <c r="I784" s="12" t="s">
        <v>50</v>
      </c>
      <c r="J784" s="20">
        <v>66</v>
      </c>
      <c r="K784" s="19">
        <v>1</v>
      </c>
      <c r="L784" s="19" t="s">
        <v>594</v>
      </c>
      <c r="M784" s="12">
        <v>328</v>
      </c>
      <c r="R784" s="12" t="s">
        <v>942</v>
      </c>
      <c r="S784" s="12" t="s">
        <v>392</v>
      </c>
      <c r="T784" s="12">
        <v>328</v>
      </c>
      <c r="U784" s="12" t="s">
        <v>53</v>
      </c>
      <c r="V784" s="12" t="s">
        <v>54</v>
      </c>
      <c r="AB784" s="21">
        <v>40379.859629629631</v>
      </c>
      <c r="AC784" s="12" t="s">
        <v>53</v>
      </c>
    </row>
    <row r="785" spans="1:29" ht="38.25">
      <c r="A785" s="18">
        <v>190</v>
      </c>
      <c r="B785" s="12" t="s">
        <v>464</v>
      </c>
      <c r="C785" s="12">
        <v>164</v>
      </c>
      <c r="D785" s="12">
        <v>1</v>
      </c>
      <c r="E785" s="19" t="s">
        <v>598</v>
      </c>
      <c r="F785" s="19" t="s">
        <v>565</v>
      </c>
      <c r="G785" s="19" t="s">
        <v>47</v>
      </c>
      <c r="H785" s="12" t="s">
        <v>49</v>
      </c>
      <c r="I785" s="12" t="s">
        <v>50</v>
      </c>
      <c r="J785" s="20">
        <v>67</v>
      </c>
      <c r="K785" s="19">
        <v>2</v>
      </c>
      <c r="L785" s="19" t="s">
        <v>598</v>
      </c>
      <c r="R785" s="12" t="s">
        <v>599</v>
      </c>
      <c r="S785" s="12" t="s">
        <v>600</v>
      </c>
      <c r="T785" s="29" t="s">
        <v>2500</v>
      </c>
      <c r="U785" s="12" t="s">
        <v>53</v>
      </c>
      <c r="V785" s="12" t="s">
        <v>54</v>
      </c>
      <c r="AB785" s="21">
        <v>40372.940659722219</v>
      </c>
      <c r="AC785" s="12" t="s">
        <v>53</v>
      </c>
    </row>
    <row r="786" spans="1:29" ht="102" hidden="1">
      <c r="A786" s="18">
        <v>785</v>
      </c>
      <c r="B786" s="12" t="s">
        <v>1716</v>
      </c>
      <c r="C786" s="12">
        <v>164</v>
      </c>
      <c r="D786" s="12">
        <v>1</v>
      </c>
      <c r="F786" s="19" t="s">
        <v>126</v>
      </c>
      <c r="G786" s="19" t="s">
        <v>338</v>
      </c>
      <c r="H786" s="12" t="s">
        <v>111</v>
      </c>
      <c r="I786" s="12" t="s">
        <v>77</v>
      </c>
      <c r="J786" s="20">
        <v>1</v>
      </c>
      <c r="K786" s="19">
        <v>17</v>
      </c>
      <c r="M786" s="12">
        <v>682</v>
      </c>
      <c r="N786" s="12" t="s">
        <v>67</v>
      </c>
      <c r="Q786" s="18">
        <v>1</v>
      </c>
      <c r="R786" s="12" t="s">
        <v>1717</v>
      </c>
      <c r="S786" s="12" t="s">
        <v>1718</v>
      </c>
      <c r="T786" s="12" t="s">
        <v>1719</v>
      </c>
      <c r="U786" s="12" t="s">
        <v>53</v>
      </c>
      <c r="V786" s="12" t="s">
        <v>53</v>
      </c>
      <c r="AB786" s="21">
        <v>40373.869363425925</v>
      </c>
      <c r="AC786" s="12" t="s">
        <v>53</v>
      </c>
    </row>
    <row r="787" spans="1:29" ht="153" hidden="1">
      <c r="A787" s="18">
        <v>786</v>
      </c>
      <c r="B787" s="12" t="s">
        <v>1716</v>
      </c>
      <c r="C787" s="12">
        <v>164</v>
      </c>
      <c r="D787" s="12">
        <v>1</v>
      </c>
      <c r="F787" s="19" t="s">
        <v>47</v>
      </c>
      <c r="G787" s="19" t="s">
        <v>1720</v>
      </c>
      <c r="H787" s="12" t="s">
        <v>49</v>
      </c>
      <c r="I787" s="12" t="s">
        <v>77</v>
      </c>
      <c r="J787" s="20">
        <v>2</v>
      </c>
      <c r="R787" s="12" t="s">
        <v>1721</v>
      </c>
      <c r="S787" s="12" t="s">
        <v>1722</v>
      </c>
      <c r="U787" s="12" t="s">
        <v>53</v>
      </c>
      <c r="V787" s="12" t="s">
        <v>438</v>
      </c>
      <c r="AB787" s="21">
        <v>40372.940659722219</v>
      </c>
      <c r="AC787" s="12" t="s">
        <v>53</v>
      </c>
    </row>
    <row r="788" spans="1:29" ht="114.75" hidden="1">
      <c r="A788" s="18">
        <v>787</v>
      </c>
      <c r="B788" s="12" t="s">
        <v>1716</v>
      </c>
      <c r="C788" s="12">
        <v>164</v>
      </c>
      <c r="D788" s="12">
        <v>1</v>
      </c>
      <c r="E788" s="19" t="s">
        <v>311</v>
      </c>
      <c r="F788" s="19" t="s">
        <v>47</v>
      </c>
      <c r="G788" s="19" t="s">
        <v>62</v>
      </c>
      <c r="H788" s="12" t="s">
        <v>111</v>
      </c>
      <c r="I788" s="12" t="s">
        <v>77</v>
      </c>
      <c r="J788" s="20">
        <v>2</v>
      </c>
      <c r="K788" s="19">
        <v>40</v>
      </c>
      <c r="L788" s="19" t="s">
        <v>311</v>
      </c>
      <c r="R788" s="12" t="s">
        <v>1723</v>
      </c>
      <c r="S788" s="12" t="s">
        <v>1724</v>
      </c>
      <c r="U788" s="12" t="s">
        <v>53</v>
      </c>
      <c r="V788" s="12" t="s">
        <v>54</v>
      </c>
      <c r="AB788" s="21">
        <v>40372.940659722219</v>
      </c>
      <c r="AC788" s="12" t="s">
        <v>53</v>
      </c>
    </row>
    <row r="789" spans="1:29" ht="102">
      <c r="A789" s="18">
        <v>191</v>
      </c>
      <c r="B789" s="12" t="s">
        <v>464</v>
      </c>
      <c r="C789" s="12">
        <v>164</v>
      </c>
      <c r="D789" s="12">
        <v>1</v>
      </c>
      <c r="E789" s="19" t="s">
        <v>598</v>
      </c>
      <c r="F789" s="19" t="s">
        <v>565</v>
      </c>
      <c r="G789" s="19" t="s">
        <v>116</v>
      </c>
      <c r="H789" s="12" t="s">
        <v>49</v>
      </c>
      <c r="I789" s="12" t="s">
        <v>50</v>
      </c>
      <c r="J789" s="20">
        <v>67</v>
      </c>
      <c r="K789" s="19">
        <v>9</v>
      </c>
      <c r="L789" s="19" t="s">
        <v>598</v>
      </c>
      <c r="R789" s="12" t="s">
        <v>601</v>
      </c>
      <c r="S789" s="12" t="s">
        <v>602</v>
      </c>
      <c r="T789" s="29" t="s">
        <v>2438</v>
      </c>
      <c r="U789" s="12" t="s">
        <v>53</v>
      </c>
      <c r="V789" s="12" t="s">
        <v>54</v>
      </c>
      <c r="AB789" s="21">
        <v>40372.940659722219</v>
      </c>
      <c r="AC789" s="12" t="s">
        <v>53</v>
      </c>
    </row>
    <row r="790" spans="1:29" ht="178.5" hidden="1">
      <c r="A790" s="18">
        <v>789</v>
      </c>
      <c r="B790" s="12" t="s">
        <v>1716</v>
      </c>
      <c r="C790" s="12">
        <v>164</v>
      </c>
      <c r="D790" s="12">
        <v>1</v>
      </c>
      <c r="E790" s="19" t="s">
        <v>761</v>
      </c>
      <c r="F790" s="19" t="s">
        <v>46</v>
      </c>
      <c r="G790" s="19" t="s">
        <v>1727</v>
      </c>
      <c r="H790" s="12" t="s">
        <v>111</v>
      </c>
      <c r="I790" s="12" t="s">
        <v>77</v>
      </c>
      <c r="J790" s="20">
        <v>3</v>
      </c>
      <c r="L790" s="19" t="s">
        <v>761</v>
      </c>
      <c r="R790" s="12" t="s">
        <v>1728</v>
      </c>
      <c r="S790" s="12" t="s">
        <v>1729</v>
      </c>
      <c r="U790" s="12" t="s">
        <v>53</v>
      </c>
      <c r="V790" s="12" t="s">
        <v>438</v>
      </c>
      <c r="AB790" s="21">
        <v>40372.940659722219</v>
      </c>
      <c r="AC790" s="12" t="s">
        <v>53</v>
      </c>
    </row>
    <row r="791" spans="1:29" ht="267.75" hidden="1">
      <c r="A791" s="18">
        <v>790</v>
      </c>
      <c r="B791" s="12" t="s">
        <v>1716</v>
      </c>
      <c r="C791" s="12">
        <v>164</v>
      </c>
      <c r="D791" s="12">
        <v>1</v>
      </c>
      <c r="E791" s="19" t="s">
        <v>360</v>
      </c>
      <c r="F791" s="19" t="s">
        <v>1730</v>
      </c>
      <c r="G791" s="19" t="s">
        <v>1731</v>
      </c>
      <c r="H791" s="12" t="s">
        <v>111</v>
      </c>
      <c r="I791" s="12" t="s">
        <v>77</v>
      </c>
      <c r="J791" s="20">
        <v>34</v>
      </c>
      <c r="L791" s="19" t="s">
        <v>360</v>
      </c>
      <c r="R791" s="12" t="s">
        <v>1732</v>
      </c>
      <c r="S791" s="12" t="s">
        <v>1733</v>
      </c>
      <c r="U791" s="12" t="s">
        <v>53</v>
      </c>
      <c r="V791" s="12" t="s">
        <v>85</v>
      </c>
      <c r="AB791" s="21">
        <v>40372.940659722219</v>
      </c>
      <c r="AC791" s="12" t="s">
        <v>53</v>
      </c>
    </row>
    <row r="792" spans="1:29" ht="344.25" hidden="1">
      <c r="A792" s="18">
        <v>791</v>
      </c>
      <c r="B792" s="12" t="s">
        <v>1716</v>
      </c>
      <c r="C792" s="12">
        <v>164</v>
      </c>
      <c r="D792" s="12">
        <v>1</v>
      </c>
      <c r="E792" s="19" t="s">
        <v>360</v>
      </c>
      <c r="F792" s="19" t="s">
        <v>301</v>
      </c>
      <c r="G792" s="19" t="s">
        <v>1734</v>
      </c>
      <c r="H792" s="12" t="s">
        <v>111</v>
      </c>
      <c r="I792" s="12" t="s">
        <v>77</v>
      </c>
      <c r="J792" s="20">
        <v>4</v>
      </c>
      <c r="L792" s="19" t="s">
        <v>360</v>
      </c>
      <c r="R792" s="12" t="s">
        <v>1735</v>
      </c>
      <c r="S792" s="12" t="s">
        <v>1736</v>
      </c>
      <c r="U792" s="12" t="s">
        <v>53</v>
      </c>
      <c r="V792" s="12" t="s">
        <v>85</v>
      </c>
      <c r="AB792" s="21">
        <v>40372.940659722219</v>
      </c>
      <c r="AC792" s="12" t="s">
        <v>53</v>
      </c>
    </row>
    <row r="793" spans="1:29" ht="102" hidden="1">
      <c r="A793" s="18">
        <v>792</v>
      </c>
      <c r="B793" s="12" t="s">
        <v>1716</v>
      </c>
      <c r="C793" s="12">
        <v>164</v>
      </c>
      <c r="D793" s="12">
        <v>1</v>
      </c>
      <c r="E793" s="19" t="s">
        <v>360</v>
      </c>
      <c r="F793" s="19" t="s">
        <v>1730</v>
      </c>
      <c r="H793" s="12" t="s">
        <v>49</v>
      </c>
      <c r="I793" s="12" t="s">
        <v>77</v>
      </c>
      <c r="J793" s="20">
        <v>34</v>
      </c>
      <c r="L793" s="19" t="s">
        <v>360</v>
      </c>
      <c r="R793" s="12" t="s">
        <v>1737</v>
      </c>
      <c r="S793" s="12" t="s">
        <v>1738</v>
      </c>
      <c r="U793" s="12" t="s">
        <v>53</v>
      </c>
      <c r="V793" s="12" t="s">
        <v>85</v>
      </c>
      <c r="AB793" s="21">
        <v>40372.940659722219</v>
      </c>
      <c r="AC793" s="12" t="s">
        <v>53</v>
      </c>
    </row>
    <row r="794" spans="1:29" ht="63.75" hidden="1">
      <c r="A794" s="18">
        <v>793</v>
      </c>
      <c r="B794" s="12" t="s">
        <v>1716</v>
      </c>
      <c r="C794" s="12">
        <v>164</v>
      </c>
      <c r="D794" s="12">
        <v>1</v>
      </c>
      <c r="E794" s="19" t="s">
        <v>109</v>
      </c>
      <c r="F794" s="19" t="s">
        <v>110</v>
      </c>
      <c r="G794" s="19" t="s">
        <v>81</v>
      </c>
      <c r="H794" s="12" t="s">
        <v>111</v>
      </c>
      <c r="I794" s="12" t="s">
        <v>77</v>
      </c>
      <c r="J794" s="20">
        <v>6</v>
      </c>
      <c r="K794" s="19">
        <v>32</v>
      </c>
      <c r="L794" s="19" t="s">
        <v>109</v>
      </c>
      <c r="M794" s="12">
        <v>120</v>
      </c>
      <c r="N794" s="12" t="s">
        <v>67</v>
      </c>
      <c r="Q794" s="18">
        <v>1</v>
      </c>
      <c r="R794" s="12" t="s">
        <v>1739</v>
      </c>
      <c r="S794" s="12" t="s">
        <v>1740</v>
      </c>
      <c r="T794" s="12" t="s">
        <v>1741</v>
      </c>
      <c r="U794" s="12" t="s">
        <v>53</v>
      </c>
      <c r="V794" s="12" t="s">
        <v>53</v>
      </c>
      <c r="AB794" s="21">
        <v>40373.884629629632</v>
      </c>
      <c r="AC794" s="12" t="s">
        <v>53</v>
      </c>
    </row>
    <row r="795" spans="1:29" ht="165.75">
      <c r="A795" s="18">
        <v>193</v>
      </c>
      <c r="B795" s="12" t="s">
        <v>464</v>
      </c>
      <c r="C795" s="12">
        <v>164</v>
      </c>
      <c r="D795" s="12">
        <v>1</v>
      </c>
      <c r="E795" s="19" t="s">
        <v>598</v>
      </c>
      <c r="F795" s="19" t="s">
        <v>565</v>
      </c>
      <c r="G795" s="19" t="s">
        <v>338</v>
      </c>
      <c r="H795" s="12" t="s">
        <v>49</v>
      </c>
      <c r="I795" s="12" t="s">
        <v>50</v>
      </c>
      <c r="J795" s="20">
        <v>67</v>
      </c>
      <c r="K795" s="19">
        <v>17</v>
      </c>
      <c r="L795" s="19" t="s">
        <v>598</v>
      </c>
      <c r="R795" s="12" t="s">
        <v>607</v>
      </c>
      <c r="S795" s="12" t="s">
        <v>608</v>
      </c>
      <c r="T795" s="29" t="s">
        <v>2501</v>
      </c>
      <c r="U795" s="12" t="s">
        <v>53</v>
      </c>
      <c r="V795" s="12" t="s">
        <v>54</v>
      </c>
      <c r="AB795" s="21">
        <v>40372.940659722219</v>
      </c>
      <c r="AC795" s="12" t="s">
        <v>53</v>
      </c>
    </row>
    <row r="796" spans="1:29" ht="25.5">
      <c r="A796" s="18">
        <v>194</v>
      </c>
      <c r="B796" s="12" t="s">
        <v>464</v>
      </c>
      <c r="C796" s="12">
        <v>164</v>
      </c>
      <c r="D796" s="12">
        <v>1</v>
      </c>
      <c r="E796" s="19" t="s">
        <v>598</v>
      </c>
      <c r="F796" s="19" t="s">
        <v>565</v>
      </c>
      <c r="G796" s="19" t="s">
        <v>249</v>
      </c>
      <c r="H796" s="12" t="s">
        <v>49</v>
      </c>
      <c r="I796" s="12" t="s">
        <v>50</v>
      </c>
      <c r="J796" s="20">
        <v>67</v>
      </c>
      <c r="K796" s="19">
        <v>28</v>
      </c>
      <c r="L796" s="19" t="s">
        <v>598</v>
      </c>
      <c r="R796" s="12" t="s">
        <v>609</v>
      </c>
      <c r="S796" s="12" t="s">
        <v>610</v>
      </c>
      <c r="T796" s="29" t="s">
        <v>2438</v>
      </c>
      <c r="U796" s="12" t="s">
        <v>53</v>
      </c>
      <c r="V796" s="12" t="s">
        <v>54</v>
      </c>
      <c r="AB796" s="21">
        <v>40372.940659722219</v>
      </c>
      <c r="AC796" s="12" t="s">
        <v>53</v>
      </c>
    </row>
    <row r="797" spans="1:29" ht="38.25" hidden="1">
      <c r="A797" s="18">
        <v>796</v>
      </c>
      <c r="B797" s="12" t="s">
        <v>1716</v>
      </c>
      <c r="C797" s="12">
        <v>164</v>
      </c>
      <c r="D797" s="12">
        <v>1</v>
      </c>
      <c r="E797" s="19" t="s">
        <v>71</v>
      </c>
      <c r="F797" s="19" t="s">
        <v>55</v>
      </c>
      <c r="G797" s="19" t="s">
        <v>1746</v>
      </c>
      <c r="H797" s="12" t="s">
        <v>111</v>
      </c>
      <c r="I797" s="12" t="s">
        <v>77</v>
      </c>
      <c r="J797" s="20">
        <v>7</v>
      </c>
      <c r="L797" s="19" t="s">
        <v>71</v>
      </c>
      <c r="R797" s="12" t="s">
        <v>1747</v>
      </c>
      <c r="S797" s="12" t="s">
        <v>1748</v>
      </c>
      <c r="U797" s="12" t="s">
        <v>53</v>
      </c>
      <c r="V797" s="12" t="s">
        <v>54</v>
      </c>
      <c r="AB797" s="21">
        <v>40372.940659722219</v>
      </c>
      <c r="AC797" s="12" t="s">
        <v>53</v>
      </c>
    </row>
    <row r="798" spans="1:29" ht="127.5" hidden="1">
      <c r="A798" s="18">
        <v>797</v>
      </c>
      <c r="B798" s="12" t="s">
        <v>1716</v>
      </c>
      <c r="C798" s="12">
        <v>164</v>
      </c>
      <c r="D798" s="12">
        <v>1</v>
      </c>
      <c r="E798" s="19" t="s">
        <v>115</v>
      </c>
      <c r="F798" s="19" t="s">
        <v>116</v>
      </c>
      <c r="G798" s="19" t="s">
        <v>1749</v>
      </c>
      <c r="H798" s="12" t="s">
        <v>49</v>
      </c>
      <c r="I798" s="12" t="s">
        <v>77</v>
      </c>
      <c r="J798" s="20">
        <v>9</v>
      </c>
      <c r="L798" s="19" t="s">
        <v>115</v>
      </c>
      <c r="R798" s="12" t="s">
        <v>1750</v>
      </c>
      <c r="S798" s="12" t="s">
        <v>1751</v>
      </c>
      <c r="U798" s="12" t="s">
        <v>53</v>
      </c>
      <c r="V798" s="12" t="s">
        <v>85</v>
      </c>
      <c r="AB798" s="21">
        <v>40372.940659722219</v>
      </c>
      <c r="AC798" s="12" t="s">
        <v>53</v>
      </c>
    </row>
    <row r="799" spans="1:29" ht="25.5" hidden="1">
      <c r="A799" s="18">
        <v>798</v>
      </c>
      <c r="B799" s="12" t="s">
        <v>1716</v>
      </c>
      <c r="C799" s="12">
        <v>164</v>
      </c>
      <c r="D799" s="12">
        <v>1</v>
      </c>
      <c r="E799" s="19" t="s">
        <v>342</v>
      </c>
      <c r="F799" s="19" t="s">
        <v>237</v>
      </c>
      <c r="G799" s="19" t="s">
        <v>1752</v>
      </c>
      <c r="H799" s="12" t="s">
        <v>111</v>
      </c>
      <c r="I799" s="12" t="s">
        <v>77</v>
      </c>
      <c r="J799" s="20">
        <v>10</v>
      </c>
      <c r="L799" s="19" t="s">
        <v>342</v>
      </c>
      <c r="M799" s="12">
        <v>235</v>
      </c>
      <c r="N799" s="12" t="s">
        <v>67</v>
      </c>
      <c r="Q799" s="18">
        <v>1</v>
      </c>
      <c r="R799" s="12" t="s">
        <v>1753</v>
      </c>
      <c r="S799" s="12" t="s">
        <v>1754</v>
      </c>
      <c r="T799" s="12" t="s">
        <v>1755</v>
      </c>
      <c r="U799" s="12" t="s">
        <v>53</v>
      </c>
      <c r="V799" s="12" t="s">
        <v>53</v>
      </c>
      <c r="AB799" s="21">
        <v>40373.890729166669</v>
      </c>
      <c r="AC799" s="12" t="s">
        <v>53</v>
      </c>
    </row>
    <row r="800" spans="1:29" ht="25.5" hidden="1">
      <c r="A800" s="18">
        <v>799</v>
      </c>
      <c r="B800" s="12" t="s">
        <v>1716</v>
      </c>
      <c r="C800" s="12">
        <v>164</v>
      </c>
      <c r="D800" s="12">
        <v>1</v>
      </c>
      <c r="E800" s="19" t="s">
        <v>346</v>
      </c>
      <c r="F800" s="19" t="s">
        <v>237</v>
      </c>
      <c r="G800" s="19" t="s">
        <v>72</v>
      </c>
      <c r="H800" s="12" t="s">
        <v>111</v>
      </c>
      <c r="I800" s="12" t="s">
        <v>77</v>
      </c>
      <c r="J800" s="20">
        <v>10</v>
      </c>
      <c r="K800" s="19">
        <v>26</v>
      </c>
      <c r="L800" s="19" t="s">
        <v>346</v>
      </c>
      <c r="M800" s="12">
        <v>229</v>
      </c>
      <c r="N800" s="12" t="s">
        <v>67</v>
      </c>
      <c r="Q800" s="18">
        <v>1</v>
      </c>
      <c r="R800" s="12" t="s">
        <v>1756</v>
      </c>
      <c r="S800" s="12" t="s">
        <v>1757</v>
      </c>
      <c r="T800" s="12" t="s">
        <v>1758</v>
      </c>
      <c r="U800" s="12" t="s">
        <v>53</v>
      </c>
      <c r="V800" s="12" t="s">
        <v>53</v>
      </c>
      <c r="AB800" s="21">
        <v>40373.890613425923</v>
      </c>
      <c r="AC800" s="12" t="s">
        <v>53</v>
      </c>
    </row>
    <row r="801" spans="1:29" ht="89.25" hidden="1">
      <c r="A801" s="18">
        <v>800</v>
      </c>
      <c r="B801" s="12" t="s">
        <v>1716</v>
      </c>
      <c r="C801" s="12">
        <v>164</v>
      </c>
      <c r="D801" s="12">
        <v>1</v>
      </c>
      <c r="E801" s="19" t="s">
        <v>120</v>
      </c>
      <c r="F801" s="19" t="s">
        <v>121</v>
      </c>
      <c r="G801" s="19" t="s">
        <v>167</v>
      </c>
      <c r="H801" s="12" t="s">
        <v>111</v>
      </c>
      <c r="I801" s="12" t="s">
        <v>77</v>
      </c>
      <c r="J801" s="20">
        <v>11</v>
      </c>
      <c r="K801" s="19">
        <v>27</v>
      </c>
      <c r="L801" s="19" t="s">
        <v>120</v>
      </c>
      <c r="R801" s="12" t="s">
        <v>1759</v>
      </c>
      <c r="S801" s="12" t="s">
        <v>1760</v>
      </c>
      <c r="U801" s="12" t="s">
        <v>53</v>
      </c>
      <c r="V801" s="12" t="s">
        <v>85</v>
      </c>
      <c r="AB801" s="21">
        <v>40372.940659722219</v>
      </c>
      <c r="AC801" s="12" t="s">
        <v>53</v>
      </c>
    </row>
    <row r="802" spans="1:29" ht="51" hidden="1">
      <c r="A802" s="18">
        <v>801</v>
      </c>
      <c r="B802" s="12" t="s">
        <v>1716</v>
      </c>
      <c r="C802" s="12">
        <v>164</v>
      </c>
      <c r="D802" s="12">
        <v>1</v>
      </c>
      <c r="E802" s="19" t="s">
        <v>712</v>
      </c>
      <c r="F802" s="19" t="s">
        <v>121</v>
      </c>
      <c r="G802" s="19" t="s">
        <v>1761</v>
      </c>
      <c r="H802" s="12" t="s">
        <v>111</v>
      </c>
      <c r="I802" s="12" t="s">
        <v>77</v>
      </c>
      <c r="J802" s="20">
        <v>11</v>
      </c>
      <c r="L802" s="19" t="s">
        <v>712</v>
      </c>
      <c r="N802" s="12" t="s">
        <v>67</v>
      </c>
      <c r="Q802" s="18">
        <v>1</v>
      </c>
      <c r="R802" s="12" t="s">
        <v>1762</v>
      </c>
      <c r="S802" s="12" t="s">
        <v>1757</v>
      </c>
      <c r="T802" s="12" t="s">
        <v>1763</v>
      </c>
      <c r="U802" s="12" t="s">
        <v>53</v>
      </c>
      <c r="V802" s="12" t="s">
        <v>53</v>
      </c>
      <c r="X802" s="12" t="s">
        <v>1764</v>
      </c>
      <c r="Y802" s="12" t="s">
        <v>1889</v>
      </c>
      <c r="Z802" s="12" t="s">
        <v>2013</v>
      </c>
      <c r="AA802" s="12">
        <v>1.01</v>
      </c>
      <c r="AB802" s="21">
        <v>40379.555393518516</v>
      </c>
      <c r="AC802" s="12" t="s">
        <v>53</v>
      </c>
    </row>
    <row r="803" spans="1:29" ht="51" hidden="1">
      <c r="A803" s="18">
        <v>802</v>
      </c>
      <c r="B803" s="12" t="s">
        <v>1716</v>
      </c>
      <c r="C803" s="12">
        <v>164</v>
      </c>
      <c r="D803" s="12">
        <v>1</v>
      </c>
      <c r="E803" s="19" t="s">
        <v>125</v>
      </c>
      <c r="F803" s="19" t="s">
        <v>76</v>
      </c>
      <c r="G803" s="19" t="s">
        <v>1765</v>
      </c>
      <c r="H803" s="12" t="s">
        <v>111</v>
      </c>
      <c r="I803" s="12" t="s">
        <v>77</v>
      </c>
      <c r="J803" s="20">
        <v>13</v>
      </c>
      <c r="L803" s="19" t="s">
        <v>125</v>
      </c>
      <c r="R803" s="12" t="s">
        <v>1766</v>
      </c>
      <c r="S803" s="12" t="s">
        <v>1767</v>
      </c>
      <c r="U803" s="12" t="s">
        <v>53</v>
      </c>
      <c r="V803" s="12" t="s">
        <v>438</v>
      </c>
      <c r="AB803" s="21">
        <v>40372.940659722219</v>
      </c>
      <c r="AC803" s="12" t="s">
        <v>53</v>
      </c>
    </row>
    <row r="804" spans="1:29" ht="89.25" hidden="1">
      <c r="A804" s="18">
        <v>803</v>
      </c>
      <c r="B804" s="12" t="s">
        <v>1716</v>
      </c>
      <c r="C804" s="12">
        <v>164</v>
      </c>
      <c r="D804" s="12">
        <v>1</v>
      </c>
      <c r="E804" s="19" t="s">
        <v>350</v>
      </c>
      <c r="F804" s="19" t="s">
        <v>222</v>
      </c>
      <c r="G804" s="19" t="s">
        <v>1768</v>
      </c>
      <c r="H804" s="12" t="s">
        <v>49</v>
      </c>
      <c r="I804" s="12" t="s">
        <v>77</v>
      </c>
      <c r="J804" s="20">
        <v>16</v>
      </c>
      <c r="K804" s="19">
        <v>3438</v>
      </c>
      <c r="L804" s="19" t="s">
        <v>350</v>
      </c>
      <c r="R804" s="12" t="s">
        <v>1769</v>
      </c>
      <c r="S804" s="12" t="s">
        <v>1770</v>
      </c>
      <c r="U804" s="12" t="s">
        <v>53</v>
      </c>
      <c r="V804" s="12" t="s">
        <v>85</v>
      </c>
      <c r="AB804" s="21">
        <v>40372.940659722219</v>
      </c>
      <c r="AC804" s="12" t="s">
        <v>53</v>
      </c>
    </row>
    <row r="805" spans="1:29" ht="204" hidden="1">
      <c r="A805" s="18">
        <v>804</v>
      </c>
      <c r="B805" s="12" t="s">
        <v>1716</v>
      </c>
      <c r="C805" s="12">
        <v>164</v>
      </c>
      <c r="D805" s="12">
        <v>1</v>
      </c>
      <c r="E805" s="19" t="s">
        <v>270</v>
      </c>
      <c r="F805" s="19" t="s">
        <v>271</v>
      </c>
      <c r="G805" s="19" t="s">
        <v>121</v>
      </c>
      <c r="H805" s="12" t="s">
        <v>49</v>
      </c>
      <c r="I805" s="12" t="s">
        <v>77</v>
      </c>
      <c r="J805" s="20">
        <v>94</v>
      </c>
      <c r="K805" s="19">
        <v>11</v>
      </c>
      <c r="L805" s="19" t="s">
        <v>270</v>
      </c>
      <c r="R805" s="12" t="s">
        <v>1771</v>
      </c>
      <c r="S805" s="12" t="s">
        <v>1772</v>
      </c>
      <c r="U805" s="12" t="s">
        <v>53</v>
      </c>
      <c r="V805" s="12" t="s">
        <v>85</v>
      </c>
      <c r="AB805" s="21">
        <v>40372.940659722219</v>
      </c>
      <c r="AC805" s="12" t="s">
        <v>53</v>
      </c>
    </row>
    <row r="806" spans="1:29" ht="63.75" hidden="1">
      <c r="A806" s="23">
        <v>829</v>
      </c>
      <c r="B806" s="12" t="s">
        <v>1773</v>
      </c>
      <c r="C806" s="12">
        <v>164</v>
      </c>
      <c r="D806" s="12">
        <v>1</v>
      </c>
      <c r="E806" s="19" t="s">
        <v>142</v>
      </c>
      <c r="F806" s="19" t="s">
        <v>143</v>
      </c>
      <c r="G806" s="19" t="s">
        <v>1801</v>
      </c>
      <c r="H806" s="12" t="s">
        <v>49</v>
      </c>
      <c r="I806" s="12" t="s">
        <v>50</v>
      </c>
      <c r="J806" s="20">
        <v>24</v>
      </c>
      <c r="K806" s="19">
        <v>18</v>
      </c>
      <c r="L806" s="19" t="s">
        <v>142</v>
      </c>
      <c r="R806" s="12" t="s">
        <v>1802</v>
      </c>
      <c r="S806" s="12" t="s">
        <v>454</v>
      </c>
      <c r="U806" s="12" t="s">
        <v>53</v>
      </c>
      <c r="V806" s="12" t="s">
        <v>85</v>
      </c>
      <c r="AB806" s="21">
        <v>40372.940659722219</v>
      </c>
      <c r="AC806" s="12" t="s">
        <v>53</v>
      </c>
    </row>
    <row r="807" spans="1:29" ht="63.75" hidden="1">
      <c r="A807" s="23">
        <v>921</v>
      </c>
      <c r="B807" s="12" t="s">
        <v>1773</v>
      </c>
      <c r="C807" s="12">
        <v>164</v>
      </c>
      <c r="D807" s="12">
        <v>1</v>
      </c>
      <c r="E807" s="19" t="s">
        <v>142</v>
      </c>
      <c r="F807" s="19" t="s">
        <v>143</v>
      </c>
      <c r="G807" s="19" t="s">
        <v>1801</v>
      </c>
      <c r="H807" s="12" t="s">
        <v>49</v>
      </c>
      <c r="I807" s="12" t="s">
        <v>50</v>
      </c>
      <c r="J807" s="20">
        <v>24</v>
      </c>
      <c r="K807" s="19">
        <v>18</v>
      </c>
      <c r="L807" s="19" t="s">
        <v>142</v>
      </c>
      <c r="M807" s="12">
        <v>829</v>
      </c>
      <c r="R807" s="12" t="s">
        <v>1802</v>
      </c>
      <c r="S807" s="12" t="s">
        <v>454</v>
      </c>
      <c r="T807" s="12">
        <v>829</v>
      </c>
      <c r="U807" s="12" t="s">
        <v>53</v>
      </c>
      <c r="V807" s="12" t="s">
        <v>85</v>
      </c>
      <c r="AB807" s="21">
        <v>40372.940659722219</v>
      </c>
      <c r="AC807" s="12" t="s">
        <v>53</v>
      </c>
    </row>
    <row r="808" spans="1:29" ht="114.75" hidden="1">
      <c r="A808" s="23">
        <v>846</v>
      </c>
      <c r="B808" s="12" t="s">
        <v>1773</v>
      </c>
      <c r="C808" s="12">
        <v>164</v>
      </c>
      <c r="D808" s="12">
        <v>1</v>
      </c>
      <c r="E808" s="19" t="s">
        <v>455</v>
      </c>
      <c r="F808" s="19" t="s">
        <v>170</v>
      </c>
      <c r="G808" s="19" t="s">
        <v>249</v>
      </c>
      <c r="H808" s="12" t="s">
        <v>49</v>
      </c>
      <c r="I808" s="12" t="s">
        <v>50</v>
      </c>
      <c r="J808" s="20">
        <v>37</v>
      </c>
      <c r="K808" s="19">
        <v>28</v>
      </c>
      <c r="L808" s="19" t="s">
        <v>455</v>
      </c>
      <c r="R808" s="12" t="s">
        <v>1819</v>
      </c>
      <c r="S808" s="12" t="s">
        <v>454</v>
      </c>
      <c r="U808" s="12" t="s">
        <v>53</v>
      </c>
      <c r="V808" s="12" t="s">
        <v>85</v>
      </c>
      <c r="AB808" s="21">
        <v>40372.940659722219</v>
      </c>
      <c r="AC808" s="12" t="s">
        <v>53</v>
      </c>
    </row>
    <row r="809" spans="1:29" ht="114.75" hidden="1">
      <c r="A809" s="23">
        <v>938</v>
      </c>
      <c r="B809" s="12" t="s">
        <v>1773</v>
      </c>
      <c r="C809" s="12">
        <v>164</v>
      </c>
      <c r="D809" s="12">
        <v>1</v>
      </c>
      <c r="E809" s="19" t="s">
        <v>455</v>
      </c>
      <c r="F809" s="19" t="s">
        <v>170</v>
      </c>
      <c r="G809" s="19" t="s">
        <v>249</v>
      </c>
      <c r="H809" s="12" t="s">
        <v>49</v>
      </c>
      <c r="I809" s="12" t="s">
        <v>50</v>
      </c>
      <c r="J809" s="20">
        <v>37</v>
      </c>
      <c r="K809" s="19">
        <v>28</v>
      </c>
      <c r="L809" s="19" t="s">
        <v>455</v>
      </c>
      <c r="M809" s="12">
        <v>846</v>
      </c>
      <c r="R809" s="12" t="s">
        <v>1819</v>
      </c>
      <c r="S809" s="12" t="s">
        <v>454</v>
      </c>
      <c r="T809" s="12">
        <v>846</v>
      </c>
      <c r="U809" s="12" t="s">
        <v>53</v>
      </c>
      <c r="V809" s="12" t="s">
        <v>85</v>
      </c>
      <c r="AB809" s="21">
        <v>40372.940659722219</v>
      </c>
      <c r="AC809" s="12" t="s">
        <v>53</v>
      </c>
    </row>
    <row r="810" spans="1:29" ht="76.5">
      <c r="A810" s="18">
        <v>221</v>
      </c>
      <c r="B810" s="12" t="s">
        <v>634</v>
      </c>
      <c r="C810" s="12">
        <v>164</v>
      </c>
      <c r="D810" s="12">
        <v>1</v>
      </c>
      <c r="E810" s="19" t="s">
        <v>598</v>
      </c>
      <c r="F810" s="19" t="s">
        <v>565</v>
      </c>
      <c r="G810" s="19" t="s">
        <v>674</v>
      </c>
      <c r="H810" s="12" t="s">
        <v>49</v>
      </c>
      <c r="I810" s="12" t="s">
        <v>50</v>
      </c>
      <c r="J810" s="20">
        <v>67</v>
      </c>
      <c r="L810" s="19" t="s">
        <v>598</v>
      </c>
      <c r="R810" s="12" t="s">
        <v>675</v>
      </c>
      <c r="S810" s="12" t="s">
        <v>676</v>
      </c>
      <c r="T810" s="29" t="s">
        <v>2500</v>
      </c>
      <c r="U810" s="12" t="s">
        <v>53</v>
      </c>
      <c r="V810" s="12" t="s">
        <v>54</v>
      </c>
      <c r="AB810" s="21">
        <v>40372.940659722219</v>
      </c>
      <c r="AC810" s="12" t="s">
        <v>53</v>
      </c>
    </row>
    <row r="811" spans="1:29" ht="51">
      <c r="A811" s="18">
        <v>222</v>
      </c>
      <c r="B811" s="12" t="s">
        <v>634</v>
      </c>
      <c r="C811" s="12">
        <v>164</v>
      </c>
      <c r="D811" s="12">
        <v>1</v>
      </c>
      <c r="E811" s="19" t="s">
        <v>598</v>
      </c>
      <c r="F811" s="19" t="s">
        <v>565</v>
      </c>
      <c r="G811" s="19" t="s">
        <v>677</v>
      </c>
      <c r="H811" s="12" t="s">
        <v>49</v>
      </c>
      <c r="I811" s="12" t="s">
        <v>50</v>
      </c>
      <c r="J811" s="20">
        <v>67</v>
      </c>
      <c r="L811" s="19" t="s">
        <v>598</v>
      </c>
      <c r="R811" s="12" t="s">
        <v>678</v>
      </c>
      <c r="S811" s="12" t="s">
        <v>637</v>
      </c>
      <c r="T811" s="29" t="s">
        <v>2438</v>
      </c>
      <c r="U811" s="12" t="s">
        <v>53</v>
      </c>
      <c r="V811" s="12" t="s">
        <v>54</v>
      </c>
      <c r="AB811" s="21">
        <v>40372.940659722219</v>
      </c>
      <c r="AC811" s="12" t="s">
        <v>53</v>
      </c>
    </row>
    <row r="812" spans="1:29" ht="114.75" hidden="1">
      <c r="A812" s="23">
        <v>882</v>
      </c>
      <c r="B812" s="12" t="s">
        <v>1773</v>
      </c>
      <c r="C812" s="12">
        <v>164</v>
      </c>
      <c r="D812" s="12">
        <v>1</v>
      </c>
      <c r="E812" s="19" t="s">
        <v>1858</v>
      </c>
      <c r="F812" s="19" t="s">
        <v>248</v>
      </c>
      <c r="G812" s="19" t="s">
        <v>170</v>
      </c>
      <c r="H812" s="12" t="s">
        <v>49</v>
      </c>
      <c r="I812" s="12" t="s">
        <v>50</v>
      </c>
      <c r="J812" s="20">
        <v>80</v>
      </c>
      <c r="K812" s="19">
        <v>37</v>
      </c>
      <c r="L812" s="19" t="s">
        <v>1858</v>
      </c>
      <c r="R812" s="12" t="s">
        <v>1861</v>
      </c>
      <c r="S812" s="12" t="s">
        <v>454</v>
      </c>
      <c r="U812" s="12" t="s">
        <v>53</v>
      </c>
      <c r="V812" s="12" t="s">
        <v>85</v>
      </c>
      <c r="AB812" s="21">
        <v>40372.940659722219</v>
      </c>
      <c r="AC812" s="12" t="s">
        <v>53</v>
      </c>
    </row>
    <row r="813" spans="1:29" ht="114.75" hidden="1">
      <c r="A813" s="23">
        <v>974</v>
      </c>
      <c r="B813" s="12" t="s">
        <v>1773</v>
      </c>
      <c r="C813" s="12">
        <v>164</v>
      </c>
      <c r="D813" s="12">
        <v>1</v>
      </c>
      <c r="E813" s="19" t="s">
        <v>1858</v>
      </c>
      <c r="F813" s="19" t="s">
        <v>248</v>
      </c>
      <c r="G813" s="19" t="s">
        <v>170</v>
      </c>
      <c r="H813" s="12" t="s">
        <v>49</v>
      </c>
      <c r="I813" s="12" t="s">
        <v>50</v>
      </c>
      <c r="J813" s="20">
        <v>80</v>
      </c>
      <c r="K813" s="19">
        <v>37</v>
      </c>
      <c r="L813" s="19" t="s">
        <v>1858</v>
      </c>
      <c r="M813" s="12">
        <v>882</v>
      </c>
      <c r="R813" s="12" t="s">
        <v>1861</v>
      </c>
      <c r="S813" s="12" t="s">
        <v>454</v>
      </c>
      <c r="T813" s="12">
        <v>882</v>
      </c>
      <c r="U813" s="12" t="s">
        <v>53</v>
      </c>
      <c r="V813" s="12" t="s">
        <v>85</v>
      </c>
      <c r="AB813" s="21">
        <v>40372.940659722219</v>
      </c>
      <c r="AC813" s="12" t="s">
        <v>53</v>
      </c>
    </row>
    <row r="814" spans="1:29" ht="76.5" hidden="1">
      <c r="A814" s="23">
        <v>879</v>
      </c>
      <c r="B814" s="12" t="s">
        <v>1773</v>
      </c>
      <c r="C814" s="12">
        <v>164</v>
      </c>
      <c r="D814" s="12">
        <v>1</v>
      </c>
      <c r="E814" s="19" t="s">
        <v>1856</v>
      </c>
      <c r="F814" s="19" t="s">
        <v>233</v>
      </c>
      <c r="G814" s="19" t="s">
        <v>229</v>
      </c>
      <c r="H814" s="12" t="s">
        <v>49</v>
      </c>
      <c r="I814" s="12" t="s">
        <v>50</v>
      </c>
      <c r="J814" s="20">
        <v>79</v>
      </c>
      <c r="K814" s="19">
        <v>49</v>
      </c>
      <c r="L814" s="19" t="s">
        <v>1856</v>
      </c>
      <c r="R814" s="12" t="s">
        <v>1857</v>
      </c>
      <c r="S814" s="12" t="s">
        <v>454</v>
      </c>
      <c r="U814" s="12" t="s">
        <v>91</v>
      </c>
      <c r="V814" s="12" t="s">
        <v>91</v>
      </c>
      <c r="AB814" s="21">
        <v>40373.658692129633</v>
      </c>
      <c r="AC814" s="12" t="s">
        <v>91</v>
      </c>
    </row>
    <row r="815" spans="1:29" ht="76.5" hidden="1">
      <c r="A815" s="23">
        <v>971</v>
      </c>
      <c r="B815" s="12" t="s">
        <v>1773</v>
      </c>
      <c r="C815" s="12">
        <v>164</v>
      </c>
      <c r="D815" s="12">
        <v>1</v>
      </c>
      <c r="E815" s="19" t="s">
        <v>1856</v>
      </c>
      <c r="F815" s="19" t="s">
        <v>233</v>
      </c>
      <c r="G815" s="19" t="s">
        <v>229</v>
      </c>
      <c r="H815" s="12" t="s">
        <v>49</v>
      </c>
      <c r="I815" s="12" t="s">
        <v>50</v>
      </c>
      <c r="J815" s="20">
        <v>79</v>
      </c>
      <c r="K815" s="19">
        <v>49</v>
      </c>
      <c r="L815" s="19" t="s">
        <v>1856</v>
      </c>
      <c r="M815" s="12">
        <v>879</v>
      </c>
      <c r="R815" s="12" t="s">
        <v>1857</v>
      </c>
      <c r="S815" s="12" t="s">
        <v>454</v>
      </c>
      <c r="T815" s="12">
        <v>879</v>
      </c>
      <c r="U815" s="12" t="s">
        <v>91</v>
      </c>
      <c r="V815" s="12" t="s">
        <v>91</v>
      </c>
      <c r="AB815" s="21">
        <v>40373.658692129633</v>
      </c>
      <c r="AC815" s="12" t="s">
        <v>91</v>
      </c>
    </row>
    <row r="816" spans="1:29" ht="102" hidden="1">
      <c r="A816" s="23">
        <v>866</v>
      </c>
      <c r="B816" s="12" t="s">
        <v>1773</v>
      </c>
      <c r="C816" s="12">
        <v>164</v>
      </c>
      <c r="D816" s="12">
        <v>1</v>
      </c>
      <c r="E816" s="19" t="s">
        <v>101</v>
      </c>
      <c r="F816" s="19" t="s">
        <v>102</v>
      </c>
      <c r="G816" s="19" t="s">
        <v>151</v>
      </c>
      <c r="H816" s="12" t="s">
        <v>111</v>
      </c>
      <c r="I816" s="12" t="s">
        <v>77</v>
      </c>
      <c r="J816" s="20">
        <v>71</v>
      </c>
      <c r="K816" s="19">
        <v>12</v>
      </c>
      <c r="L816" s="19" t="s">
        <v>101</v>
      </c>
      <c r="N816" s="12" t="s">
        <v>67</v>
      </c>
      <c r="Q816" s="18">
        <v>1</v>
      </c>
      <c r="R816" s="12" t="s">
        <v>1838</v>
      </c>
      <c r="S816" s="12" t="s">
        <v>454</v>
      </c>
      <c r="T816" s="12" t="s">
        <v>1839</v>
      </c>
      <c r="U816" s="12" t="s">
        <v>53</v>
      </c>
      <c r="V816" s="12" t="s">
        <v>53</v>
      </c>
      <c r="X816" s="12" t="s">
        <v>1840</v>
      </c>
      <c r="Y816" s="12" t="s">
        <v>1889</v>
      </c>
      <c r="Z816" s="12" t="s">
        <v>2023</v>
      </c>
      <c r="AA816" s="12">
        <v>1.01</v>
      </c>
      <c r="AB816" s="21">
        <v>40379.555393518516</v>
      </c>
      <c r="AC816" s="12" t="s">
        <v>53</v>
      </c>
    </row>
    <row r="817" spans="1:29" ht="51" hidden="1">
      <c r="A817" s="23">
        <v>958</v>
      </c>
      <c r="B817" s="12" t="s">
        <v>1773</v>
      </c>
      <c r="C817" s="12">
        <v>164</v>
      </c>
      <c r="D817" s="12">
        <v>1</v>
      </c>
      <c r="E817" s="19" t="s">
        <v>101</v>
      </c>
      <c r="F817" s="19" t="s">
        <v>102</v>
      </c>
      <c r="G817" s="19" t="s">
        <v>151</v>
      </c>
      <c r="H817" s="12" t="s">
        <v>111</v>
      </c>
      <c r="I817" s="12" t="s">
        <v>77</v>
      </c>
      <c r="J817" s="20">
        <v>71</v>
      </c>
      <c r="K817" s="19">
        <v>12</v>
      </c>
      <c r="L817" s="19" t="s">
        <v>101</v>
      </c>
      <c r="M817" s="12">
        <v>866</v>
      </c>
      <c r="N817" s="12" t="s">
        <v>67</v>
      </c>
      <c r="Q817" s="18">
        <v>2</v>
      </c>
      <c r="R817" s="12" t="s">
        <v>1838</v>
      </c>
      <c r="S817" s="12" t="s">
        <v>454</v>
      </c>
      <c r="T817" s="12" t="s">
        <v>1882</v>
      </c>
      <c r="U817" s="12" t="s">
        <v>53</v>
      </c>
      <c r="V817" s="12" t="s">
        <v>107</v>
      </c>
      <c r="AB817" s="21">
        <v>40374.525740740741</v>
      </c>
      <c r="AC817" s="12" t="s">
        <v>53</v>
      </c>
    </row>
    <row r="818" spans="1:29" ht="216.75">
      <c r="A818" s="18">
        <v>240</v>
      </c>
      <c r="B818" s="12" t="s">
        <v>727</v>
      </c>
      <c r="C818" s="12">
        <v>164</v>
      </c>
      <c r="D818" s="12">
        <v>1</v>
      </c>
      <c r="E818" s="19" t="s">
        <v>598</v>
      </c>
      <c r="F818" s="19" t="s">
        <v>565</v>
      </c>
      <c r="G818" s="19" t="s">
        <v>47</v>
      </c>
      <c r="H818" s="12" t="s">
        <v>49</v>
      </c>
      <c r="I818" s="12" t="s">
        <v>50</v>
      </c>
      <c r="J818" s="20">
        <v>67</v>
      </c>
      <c r="K818" s="19">
        <v>2</v>
      </c>
      <c r="L818" s="19" t="s">
        <v>598</v>
      </c>
      <c r="R818" s="12" t="s">
        <v>728</v>
      </c>
      <c r="S818" s="12" t="s">
        <v>729</v>
      </c>
      <c r="T818" s="29" t="s">
        <v>2438</v>
      </c>
      <c r="U818" s="12" t="s">
        <v>53</v>
      </c>
      <c r="V818" s="12" t="s">
        <v>54</v>
      </c>
      <c r="AB818" s="21">
        <v>40372.940659722219</v>
      </c>
      <c r="AC818" s="12" t="s">
        <v>53</v>
      </c>
    </row>
    <row r="819" spans="1:29" ht="89.25">
      <c r="A819" s="18">
        <v>734</v>
      </c>
      <c r="B819" s="12" t="s">
        <v>1462</v>
      </c>
      <c r="C819" s="12">
        <v>164</v>
      </c>
      <c r="D819" s="12">
        <v>1</v>
      </c>
      <c r="E819" s="19" t="s">
        <v>598</v>
      </c>
      <c r="F819" s="19" t="s">
        <v>565</v>
      </c>
      <c r="G819" s="19" t="s">
        <v>192</v>
      </c>
      <c r="H819" s="12" t="s">
        <v>49</v>
      </c>
      <c r="I819" s="12" t="s">
        <v>77</v>
      </c>
      <c r="J819" s="20">
        <v>67</v>
      </c>
      <c r="K819" s="19">
        <v>45</v>
      </c>
      <c r="L819" s="19" t="s">
        <v>598</v>
      </c>
      <c r="R819" s="12" t="s">
        <v>1604</v>
      </c>
      <c r="S819" s="12" t="s">
        <v>1605</v>
      </c>
      <c r="T819" s="29" t="s">
        <v>2412</v>
      </c>
      <c r="U819" s="12" t="s">
        <v>53</v>
      </c>
      <c r="V819" s="12" t="s">
        <v>54</v>
      </c>
      <c r="AB819" s="21">
        <v>40372.940659722219</v>
      </c>
      <c r="AC819" s="12" t="s">
        <v>53</v>
      </c>
    </row>
    <row r="820" spans="1:29" ht="127.5" hidden="1">
      <c r="A820" s="23">
        <v>810</v>
      </c>
      <c r="B820" s="12" t="s">
        <v>1773</v>
      </c>
      <c r="C820" s="12">
        <v>164</v>
      </c>
      <c r="D820" s="12">
        <v>1</v>
      </c>
      <c r="E820" s="19" t="s">
        <v>298</v>
      </c>
      <c r="F820" s="19" t="s">
        <v>110</v>
      </c>
      <c r="G820" s="19" t="s">
        <v>81</v>
      </c>
      <c r="H820" s="12" t="s">
        <v>111</v>
      </c>
      <c r="I820" s="12" t="s">
        <v>77</v>
      </c>
      <c r="J820" s="20">
        <v>6</v>
      </c>
      <c r="K820" s="19">
        <v>32</v>
      </c>
      <c r="L820" s="19" t="s">
        <v>298</v>
      </c>
      <c r="M820" s="12">
        <v>120</v>
      </c>
      <c r="N820" s="12" t="s">
        <v>67</v>
      </c>
      <c r="Q820" s="18">
        <v>1</v>
      </c>
      <c r="R820" s="12" t="s">
        <v>1780</v>
      </c>
      <c r="S820" s="12" t="s">
        <v>1781</v>
      </c>
      <c r="T820" s="12" t="s">
        <v>1782</v>
      </c>
      <c r="U820" s="12" t="s">
        <v>53</v>
      </c>
      <c r="V820" s="12" t="s">
        <v>53</v>
      </c>
      <c r="AB820" s="21">
        <v>40373.884502314817</v>
      </c>
      <c r="AC820" s="12" t="s">
        <v>53</v>
      </c>
    </row>
    <row r="821" spans="1:29" ht="127.5" hidden="1">
      <c r="A821" s="23">
        <v>901</v>
      </c>
      <c r="B821" s="12" t="s">
        <v>1773</v>
      </c>
      <c r="C821" s="12">
        <v>164</v>
      </c>
      <c r="D821" s="12">
        <v>1</v>
      </c>
      <c r="E821" s="19" t="s">
        <v>298</v>
      </c>
      <c r="F821" s="19" t="s">
        <v>110</v>
      </c>
      <c r="G821" s="19" t="s">
        <v>81</v>
      </c>
      <c r="H821" s="12" t="s">
        <v>111</v>
      </c>
      <c r="I821" s="12" t="s">
        <v>77</v>
      </c>
      <c r="J821" s="20">
        <v>6</v>
      </c>
      <c r="K821" s="19">
        <v>32</v>
      </c>
      <c r="L821" s="19" t="s">
        <v>298</v>
      </c>
      <c r="M821" s="12">
        <v>120</v>
      </c>
      <c r="N821" s="12" t="s">
        <v>67</v>
      </c>
      <c r="Q821" s="18">
        <v>1</v>
      </c>
      <c r="R821" s="12" t="s">
        <v>1780</v>
      </c>
      <c r="S821" s="12" t="s">
        <v>1781</v>
      </c>
      <c r="T821" s="12" t="s">
        <v>1877</v>
      </c>
      <c r="U821" s="12" t="s">
        <v>53</v>
      </c>
      <c r="V821" s="12" t="s">
        <v>53</v>
      </c>
      <c r="AB821" s="21">
        <v>40373.884560185186</v>
      </c>
      <c r="AC821" s="12" t="s">
        <v>53</v>
      </c>
    </row>
    <row r="822" spans="1:29" ht="76.5" hidden="1">
      <c r="A822" s="23">
        <v>833</v>
      </c>
      <c r="B822" s="12" t="s">
        <v>1773</v>
      </c>
      <c r="C822" s="12">
        <v>164</v>
      </c>
      <c r="D822" s="12">
        <v>1</v>
      </c>
      <c r="E822" s="19" t="s">
        <v>142</v>
      </c>
      <c r="F822" s="19" t="s">
        <v>143</v>
      </c>
      <c r="G822" s="19" t="s">
        <v>144</v>
      </c>
      <c r="H822" s="12" t="s">
        <v>49</v>
      </c>
      <c r="I822" s="12" t="s">
        <v>50</v>
      </c>
      <c r="J822" s="20">
        <v>24</v>
      </c>
      <c r="K822" s="19">
        <v>30</v>
      </c>
      <c r="L822" s="19" t="s">
        <v>142</v>
      </c>
      <c r="R822" s="12" t="s">
        <v>1806</v>
      </c>
      <c r="S822" s="12" t="s">
        <v>454</v>
      </c>
      <c r="U822" s="12" t="s">
        <v>53</v>
      </c>
      <c r="V822" s="12" t="s">
        <v>85</v>
      </c>
      <c r="AB822" s="21">
        <v>40372.940659722219</v>
      </c>
      <c r="AC822" s="12" t="s">
        <v>53</v>
      </c>
    </row>
    <row r="823" spans="1:29" ht="76.5" hidden="1">
      <c r="A823" s="23">
        <v>925</v>
      </c>
      <c r="B823" s="12" t="s">
        <v>1773</v>
      </c>
      <c r="C823" s="12">
        <v>164</v>
      </c>
      <c r="D823" s="12">
        <v>1</v>
      </c>
      <c r="E823" s="19" t="s">
        <v>142</v>
      </c>
      <c r="F823" s="19" t="s">
        <v>143</v>
      </c>
      <c r="G823" s="19" t="s">
        <v>144</v>
      </c>
      <c r="H823" s="12" t="s">
        <v>49</v>
      </c>
      <c r="I823" s="12" t="s">
        <v>50</v>
      </c>
      <c r="J823" s="20">
        <v>24</v>
      </c>
      <c r="K823" s="19">
        <v>30</v>
      </c>
      <c r="L823" s="19" t="s">
        <v>142</v>
      </c>
      <c r="M823" s="12">
        <v>833</v>
      </c>
      <c r="R823" s="12" t="s">
        <v>1806</v>
      </c>
      <c r="S823" s="12" t="s">
        <v>454</v>
      </c>
      <c r="T823" s="12">
        <v>833</v>
      </c>
      <c r="U823" s="12" t="s">
        <v>53</v>
      </c>
      <c r="V823" s="12" t="s">
        <v>85</v>
      </c>
      <c r="AB823" s="21">
        <v>40372.940659722219</v>
      </c>
      <c r="AC823" s="12" t="s">
        <v>53</v>
      </c>
    </row>
    <row r="824" spans="1:29" ht="76.5" hidden="1">
      <c r="A824" s="23">
        <v>828</v>
      </c>
      <c r="B824" s="12" t="s">
        <v>1773</v>
      </c>
      <c r="C824" s="12">
        <v>164</v>
      </c>
      <c r="D824" s="12">
        <v>1</v>
      </c>
      <c r="E824" s="19" t="s">
        <v>142</v>
      </c>
      <c r="F824" s="19" t="s">
        <v>143</v>
      </c>
      <c r="G824" s="19" t="s">
        <v>280</v>
      </c>
      <c r="H824" s="12" t="s">
        <v>49</v>
      </c>
      <c r="I824" s="12" t="s">
        <v>50</v>
      </c>
      <c r="J824" s="20">
        <v>24</v>
      </c>
      <c r="K824" s="19">
        <v>14</v>
      </c>
      <c r="L824" s="19" t="s">
        <v>142</v>
      </c>
      <c r="R824" s="12" t="s">
        <v>1800</v>
      </c>
      <c r="S824" s="12" t="s">
        <v>454</v>
      </c>
      <c r="U824" s="12" t="s">
        <v>53</v>
      </c>
      <c r="V824" s="12" t="s">
        <v>85</v>
      </c>
      <c r="AB824" s="21">
        <v>40372.940659722219</v>
      </c>
      <c r="AC824" s="12" t="s">
        <v>53</v>
      </c>
    </row>
    <row r="825" spans="1:29" ht="76.5" hidden="1">
      <c r="A825" s="23">
        <v>920</v>
      </c>
      <c r="B825" s="12" t="s">
        <v>1773</v>
      </c>
      <c r="C825" s="12">
        <v>164</v>
      </c>
      <c r="D825" s="12">
        <v>1</v>
      </c>
      <c r="E825" s="19" t="s">
        <v>142</v>
      </c>
      <c r="F825" s="19" t="s">
        <v>143</v>
      </c>
      <c r="G825" s="19" t="s">
        <v>280</v>
      </c>
      <c r="H825" s="12" t="s">
        <v>49</v>
      </c>
      <c r="I825" s="12" t="s">
        <v>50</v>
      </c>
      <c r="J825" s="20">
        <v>24</v>
      </c>
      <c r="K825" s="19">
        <v>14</v>
      </c>
      <c r="L825" s="19" t="s">
        <v>142</v>
      </c>
      <c r="M825" s="12">
        <v>826</v>
      </c>
      <c r="R825" s="12" t="s">
        <v>1800</v>
      </c>
      <c r="S825" s="12" t="s">
        <v>454</v>
      </c>
      <c r="T825" s="12">
        <v>826</v>
      </c>
      <c r="U825" s="12" t="s">
        <v>53</v>
      </c>
      <c r="V825" s="12" t="s">
        <v>85</v>
      </c>
      <c r="AB825" s="21">
        <v>40372.940659722219</v>
      </c>
      <c r="AC825" s="12" t="s">
        <v>53</v>
      </c>
    </row>
    <row r="826" spans="1:29" ht="76.5">
      <c r="A826" s="18">
        <v>736</v>
      </c>
      <c r="B826" s="12" t="s">
        <v>1462</v>
      </c>
      <c r="C826" s="12">
        <v>164</v>
      </c>
      <c r="D826" s="12">
        <v>1</v>
      </c>
      <c r="E826" s="19" t="s">
        <v>598</v>
      </c>
      <c r="F826" s="19" t="s">
        <v>565</v>
      </c>
      <c r="G826" s="19" t="s">
        <v>171</v>
      </c>
      <c r="H826" s="12" t="s">
        <v>49</v>
      </c>
      <c r="I826" s="12" t="s">
        <v>50</v>
      </c>
      <c r="J826" s="20">
        <v>67</v>
      </c>
      <c r="K826" s="19">
        <v>53</v>
      </c>
      <c r="L826" s="19" t="s">
        <v>598</v>
      </c>
      <c r="R826" s="12" t="s">
        <v>1608</v>
      </c>
      <c r="S826" s="12" t="s">
        <v>1609</v>
      </c>
      <c r="T826" s="29" t="s">
        <v>2502</v>
      </c>
      <c r="U826" s="12" t="s">
        <v>53</v>
      </c>
      <c r="V826" s="12" t="s">
        <v>54</v>
      </c>
      <c r="AB826" s="21">
        <v>40372.940659722219</v>
      </c>
      <c r="AC826" s="12" t="s">
        <v>53</v>
      </c>
    </row>
    <row r="827" spans="1:29" ht="165.75">
      <c r="A827" s="23">
        <v>864</v>
      </c>
      <c r="B827" s="12" t="s">
        <v>1773</v>
      </c>
      <c r="C827" s="12">
        <v>164</v>
      </c>
      <c r="D827" s="12">
        <v>1</v>
      </c>
      <c r="E827" s="19" t="s">
        <v>598</v>
      </c>
      <c r="F827" s="19" t="s">
        <v>565</v>
      </c>
      <c r="G827" s="19" t="s">
        <v>193</v>
      </c>
      <c r="H827" s="12" t="s">
        <v>49</v>
      </c>
      <c r="I827" s="12" t="s">
        <v>50</v>
      </c>
      <c r="J827" s="20">
        <v>67</v>
      </c>
      <c r="K827" s="19">
        <v>18</v>
      </c>
      <c r="L827" s="19" t="s">
        <v>598</v>
      </c>
      <c r="R827" s="12" t="s">
        <v>1836</v>
      </c>
      <c r="S827" s="12" t="s">
        <v>454</v>
      </c>
      <c r="U827" s="12" t="s">
        <v>53</v>
      </c>
      <c r="V827" s="12" t="s">
        <v>54</v>
      </c>
      <c r="AB827" s="21">
        <v>40372.940659722219</v>
      </c>
      <c r="AC827" s="12" t="s">
        <v>53</v>
      </c>
    </row>
    <row r="828" spans="1:29" ht="89.25" hidden="1">
      <c r="A828" s="23">
        <v>832</v>
      </c>
      <c r="B828" s="12" t="s">
        <v>1773</v>
      </c>
      <c r="C828" s="12">
        <v>164</v>
      </c>
      <c r="D828" s="12">
        <v>1</v>
      </c>
      <c r="E828" s="19" t="s">
        <v>142</v>
      </c>
      <c r="F828" s="19" t="s">
        <v>143</v>
      </c>
      <c r="G828" s="19" t="s">
        <v>167</v>
      </c>
      <c r="H828" s="12" t="s">
        <v>49</v>
      </c>
      <c r="I828" s="12" t="s">
        <v>50</v>
      </c>
      <c r="J828" s="20">
        <v>24</v>
      </c>
      <c r="K828" s="19">
        <v>27</v>
      </c>
      <c r="L828" s="19" t="s">
        <v>142</v>
      </c>
      <c r="R828" s="12" t="s">
        <v>1805</v>
      </c>
      <c r="S828" s="12" t="s">
        <v>454</v>
      </c>
      <c r="U828" s="12" t="s">
        <v>53</v>
      </c>
      <c r="V828" s="12" t="s">
        <v>85</v>
      </c>
      <c r="AB828" s="21">
        <v>40372.940659722219</v>
      </c>
      <c r="AC828" s="12" t="s">
        <v>53</v>
      </c>
    </row>
    <row r="829" spans="1:29" ht="89.25" hidden="1">
      <c r="A829" s="23">
        <v>924</v>
      </c>
      <c r="B829" s="12" t="s">
        <v>1773</v>
      </c>
      <c r="C829" s="12">
        <v>164</v>
      </c>
      <c r="D829" s="12">
        <v>1</v>
      </c>
      <c r="E829" s="19" t="s">
        <v>142</v>
      </c>
      <c r="F829" s="19" t="s">
        <v>143</v>
      </c>
      <c r="G829" s="19" t="s">
        <v>167</v>
      </c>
      <c r="H829" s="12" t="s">
        <v>49</v>
      </c>
      <c r="I829" s="12" t="s">
        <v>50</v>
      </c>
      <c r="J829" s="20">
        <v>24</v>
      </c>
      <c r="K829" s="19">
        <v>27</v>
      </c>
      <c r="L829" s="19" t="s">
        <v>142</v>
      </c>
      <c r="M829" s="12">
        <v>832</v>
      </c>
      <c r="R829" s="12" t="s">
        <v>1805</v>
      </c>
      <c r="S829" s="12" t="s">
        <v>454</v>
      </c>
      <c r="T829" s="12">
        <v>832</v>
      </c>
      <c r="U829" s="12" t="s">
        <v>53</v>
      </c>
      <c r="V829" s="12" t="s">
        <v>85</v>
      </c>
      <c r="AB829" s="21">
        <v>40372.940659722219</v>
      </c>
      <c r="AC829" s="12" t="s">
        <v>53</v>
      </c>
    </row>
    <row r="830" spans="1:29" ht="216.75" hidden="1">
      <c r="A830" s="23">
        <v>831</v>
      </c>
      <c r="B830" s="12" t="s">
        <v>1773</v>
      </c>
      <c r="C830" s="12">
        <v>164</v>
      </c>
      <c r="D830" s="12">
        <v>1</v>
      </c>
      <c r="E830" s="19" t="s">
        <v>142</v>
      </c>
      <c r="F830" s="19" t="s">
        <v>143</v>
      </c>
      <c r="G830" s="19" t="s">
        <v>138</v>
      </c>
      <c r="H830" s="12" t="s">
        <v>49</v>
      </c>
      <c r="I830" s="12" t="s">
        <v>50</v>
      </c>
      <c r="J830" s="20">
        <v>24</v>
      </c>
      <c r="K830" s="19">
        <v>23</v>
      </c>
      <c r="L830" s="19" t="s">
        <v>142</v>
      </c>
      <c r="R830" s="12" t="s">
        <v>1804</v>
      </c>
      <c r="U830" s="12" t="s">
        <v>53</v>
      </c>
      <c r="V830" s="12" t="s">
        <v>85</v>
      </c>
      <c r="AB830" s="21">
        <v>40372.940659722219</v>
      </c>
      <c r="AC830" s="12" t="s">
        <v>53</v>
      </c>
    </row>
    <row r="831" spans="1:29" ht="216.75" hidden="1">
      <c r="A831" s="23">
        <v>834</v>
      </c>
      <c r="B831" s="12" t="s">
        <v>1773</v>
      </c>
      <c r="C831" s="12">
        <v>164</v>
      </c>
      <c r="D831" s="12">
        <v>1</v>
      </c>
      <c r="E831" s="19" t="s">
        <v>142</v>
      </c>
      <c r="F831" s="19" t="s">
        <v>143</v>
      </c>
      <c r="G831" s="19" t="s">
        <v>122</v>
      </c>
      <c r="H831" s="12" t="s">
        <v>49</v>
      </c>
      <c r="I831" s="12" t="s">
        <v>50</v>
      </c>
      <c r="J831" s="20">
        <v>24</v>
      </c>
      <c r="K831" s="19">
        <v>29</v>
      </c>
      <c r="L831" s="19" t="s">
        <v>142</v>
      </c>
      <c r="R831" s="12" t="s">
        <v>1807</v>
      </c>
      <c r="S831" s="12" t="s">
        <v>454</v>
      </c>
      <c r="U831" s="12" t="s">
        <v>53</v>
      </c>
      <c r="V831" s="12" t="s">
        <v>85</v>
      </c>
      <c r="AB831" s="21">
        <v>40372.940659722219</v>
      </c>
      <c r="AC831" s="12" t="s">
        <v>53</v>
      </c>
    </row>
    <row r="832" spans="1:29" ht="216.75" hidden="1">
      <c r="A832" s="23">
        <v>923</v>
      </c>
      <c r="B832" s="12" t="s">
        <v>1773</v>
      </c>
      <c r="C832" s="12">
        <v>164</v>
      </c>
      <c r="D832" s="12">
        <v>1</v>
      </c>
      <c r="E832" s="19" t="s">
        <v>142</v>
      </c>
      <c r="F832" s="19" t="s">
        <v>143</v>
      </c>
      <c r="G832" s="19" t="s">
        <v>138</v>
      </c>
      <c r="H832" s="12" t="s">
        <v>49</v>
      </c>
      <c r="I832" s="12" t="s">
        <v>50</v>
      </c>
      <c r="J832" s="20">
        <v>24</v>
      </c>
      <c r="K832" s="19">
        <v>23</v>
      </c>
      <c r="L832" s="19" t="s">
        <v>142</v>
      </c>
      <c r="M832" s="12">
        <v>831</v>
      </c>
      <c r="R832" s="12" t="s">
        <v>1879</v>
      </c>
      <c r="T832" s="12">
        <v>831</v>
      </c>
      <c r="U832" s="12" t="s">
        <v>53</v>
      </c>
      <c r="V832" s="12" t="s">
        <v>85</v>
      </c>
      <c r="AB832" s="21">
        <v>40372.940659722219</v>
      </c>
      <c r="AC832" s="12" t="s">
        <v>53</v>
      </c>
    </row>
    <row r="833" spans="1:29" ht="216.75" hidden="1">
      <c r="A833" s="23">
        <v>926</v>
      </c>
      <c r="B833" s="12" t="s">
        <v>1773</v>
      </c>
      <c r="C833" s="12">
        <v>164</v>
      </c>
      <c r="D833" s="12">
        <v>1</v>
      </c>
      <c r="E833" s="19" t="s">
        <v>142</v>
      </c>
      <c r="F833" s="19" t="s">
        <v>143</v>
      </c>
      <c r="G833" s="19" t="s">
        <v>122</v>
      </c>
      <c r="H833" s="12" t="s">
        <v>49</v>
      </c>
      <c r="I833" s="12" t="s">
        <v>50</v>
      </c>
      <c r="J833" s="20">
        <v>24</v>
      </c>
      <c r="K833" s="19">
        <v>29</v>
      </c>
      <c r="L833" s="19" t="s">
        <v>142</v>
      </c>
      <c r="M833" s="12">
        <v>834</v>
      </c>
      <c r="R833" s="12" t="s">
        <v>1804</v>
      </c>
      <c r="S833" s="12" t="s">
        <v>454</v>
      </c>
      <c r="T833" s="12">
        <v>834</v>
      </c>
      <c r="U833" s="12" t="s">
        <v>53</v>
      </c>
      <c r="V833" s="12" t="s">
        <v>85</v>
      </c>
      <c r="AB833" s="21">
        <v>40372.940659722219</v>
      </c>
      <c r="AC833" s="12" t="s">
        <v>53</v>
      </c>
    </row>
    <row r="834" spans="1:29" ht="165.75">
      <c r="A834" s="23">
        <v>956</v>
      </c>
      <c r="B834" s="12" t="s">
        <v>1773</v>
      </c>
      <c r="C834" s="12">
        <v>164</v>
      </c>
      <c r="D834" s="12">
        <v>1</v>
      </c>
      <c r="E834" s="19" t="s">
        <v>598</v>
      </c>
      <c r="F834" s="19" t="s">
        <v>565</v>
      </c>
      <c r="G834" s="19" t="s">
        <v>193</v>
      </c>
      <c r="H834" s="12" t="s">
        <v>49</v>
      </c>
      <c r="I834" s="12" t="s">
        <v>50</v>
      </c>
      <c r="J834" s="20">
        <v>67</v>
      </c>
      <c r="K834" s="19">
        <v>18</v>
      </c>
      <c r="L834" s="19" t="s">
        <v>598</v>
      </c>
      <c r="M834" s="12">
        <v>864</v>
      </c>
      <c r="R834" s="12" t="s">
        <v>1836</v>
      </c>
      <c r="S834" s="12" t="s">
        <v>454</v>
      </c>
      <c r="T834" s="12">
        <v>864</v>
      </c>
      <c r="U834" s="12" t="s">
        <v>53</v>
      </c>
      <c r="V834" s="12" t="s">
        <v>54</v>
      </c>
      <c r="AB834" s="21">
        <v>40379.863449074073</v>
      </c>
      <c r="AC834" s="12" t="s">
        <v>53</v>
      </c>
    </row>
    <row r="835" spans="1:29" ht="76.5">
      <c r="A835" s="23">
        <v>957</v>
      </c>
      <c r="B835" s="12" t="s">
        <v>1773</v>
      </c>
      <c r="C835" s="12">
        <v>164</v>
      </c>
      <c r="D835" s="12">
        <v>1</v>
      </c>
      <c r="E835" s="19" t="s">
        <v>598</v>
      </c>
      <c r="F835" s="19" t="s">
        <v>565</v>
      </c>
      <c r="H835" s="12" t="s">
        <v>49</v>
      </c>
      <c r="I835" s="12" t="s">
        <v>50</v>
      </c>
      <c r="J835" s="20">
        <v>67</v>
      </c>
      <c r="L835" s="19" t="s">
        <v>598</v>
      </c>
      <c r="M835" s="12">
        <v>865</v>
      </c>
      <c r="R835" s="12" t="s">
        <v>1881</v>
      </c>
      <c r="T835" s="12">
        <v>865</v>
      </c>
      <c r="U835" s="12" t="s">
        <v>53</v>
      </c>
      <c r="V835" s="12" t="s">
        <v>54</v>
      </c>
      <c r="AB835" s="21">
        <v>40379.862268518518</v>
      </c>
      <c r="AC835" s="12" t="s">
        <v>53</v>
      </c>
    </row>
    <row r="836" spans="1:29" ht="127.5" hidden="1">
      <c r="A836" s="23">
        <v>824</v>
      </c>
      <c r="B836" s="12" t="s">
        <v>1773</v>
      </c>
      <c r="C836" s="12">
        <v>164</v>
      </c>
      <c r="D836" s="12">
        <v>1</v>
      </c>
      <c r="E836" s="19" t="s">
        <v>822</v>
      </c>
      <c r="F836" s="19" t="s">
        <v>139</v>
      </c>
      <c r="G836" s="19" t="s">
        <v>143</v>
      </c>
      <c r="H836" s="12" t="s">
        <v>49</v>
      </c>
      <c r="I836" s="12" t="s">
        <v>50</v>
      </c>
      <c r="J836" s="20">
        <v>21</v>
      </c>
      <c r="K836" s="19">
        <v>24</v>
      </c>
      <c r="L836" s="19" t="s">
        <v>822</v>
      </c>
      <c r="R836" s="12" t="s">
        <v>1796</v>
      </c>
      <c r="S836" s="12" t="s">
        <v>454</v>
      </c>
      <c r="U836" s="12" t="s">
        <v>91</v>
      </c>
      <c r="V836" s="12" t="s">
        <v>91</v>
      </c>
      <c r="X836" s="12" t="s">
        <v>2018</v>
      </c>
      <c r="AB836" s="21">
        <v>40373.677812499998</v>
      </c>
      <c r="AC836" s="12" t="s">
        <v>91</v>
      </c>
    </row>
    <row r="837" spans="1:29" ht="127.5" hidden="1">
      <c r="A837" s="23">
        <v>916</v>
      </c>
      <c r="B837" s="12" t="s">
        <v>1773</v>
      </c>
      <c r="C837" s="12">
        <v>164</v>
      </c>
      <c r="D837" s="12">
        <v>1</v>
      </c>
      <c r="E837" s="19" t="s">
        <v>822</v>
      </c>
      <c r="F837" s="19" t="s">
        <v>139</v>
      </c>
      <c r="G837" s="19" t="s">
        <v>143</v>
      </c>
      <c r="H837" s="12" t="s">
        <v>49</v>
      </c>
      <c r="I837" s="12" t="s">
        <v>50</v>
      </c>
      <c r="J837" s="20">
        <v>21</v>
      </c>
      <c r="K837" s="19">
        <v>24</v>
      </c>
      <c r="L837" s="19" t="s">
        <v>822</v>
      </c>
      <c r="M837" s="12">
        <v>278</v>
      </c>
      <c r="R837" s="12" t="s">
        <v>1796</v>
      </c>
      <c r="S837" s="12" t="s">
        <v>454</v>
      </c>
      <c r="T837" s="12">
        <v>278</v>
      </c>
      <c r="U837" s="12" t="s">
        <v>91</v>
      </c>
      <c r="V837" s="12" t="s">
        <v>91</v>
      </c>
      <c r="X837" s="12" t="s">
        <v>2027</v>
      </c>
      <c r="AB837" s="21">
        <v>40374.782523148147</v>
      </c>
      <c r="AC837" s="12" t="s">
        <v>91</v>
      </c>
    </row>
    <row r="838" spans="1:29" ht="76.5">
      <c r="A838" s="23">
        <v>865</v>
      </c>
      <c r="B838" s="12" t="s">
        <v>1773</v>
      </c>
      <c r="C838" s="12">
        <v>164</v>
      </c>
      <c r="D838" s="12">
        <v>1</v>
      </c>
      <c r="E838" s="19" t="s">
        <v>598</v>
      </c>
      <c r="F838" s="19" t="s">
        <v>565</v>
      </c>
      <c r="H838" s="12" t="s">
        <v>49</v>
      </c>
      <c r="I838" s="12" t="s">
        <v>50</v>
      </c>
      <c r="J838" s="20">
        <v>67</v>
      </c>
      <c r="L838" s="19" t="s">
        <v>598</v>
      </c>
      <c r="R838" s="12" t="s">
        <v>1837</v>
      </c>
      <c r="U838" s="12" t="s">
        <v>53</v>
      </c>
      <c r="V838" s="12" t="s">
        <v>54</v>
      </c>
      <c r="AB838" s="21">
        <v>40372.940659722219</v>
      </c>
      <c r="AC838" s="12" t="s">
        <v>53</v>
      </c>
    </row>
    <row r="839" spans="1:29" ht="153">
      <c r="A839" s="18">
        <v>177</v>
      </c>
      <c r="B839" s="12" t="s">
        <v>464</v>
      </c>
      <c r="C839" s="12">
        <v>164</v>
      </c>
      <c r="D839" s="12">
        <v>1</v>
      </c>
      <c r="E839" s="19" t="s">
        <v>564</v>
      </c>
      <c r="F839" s="19" t="s">
        <v>565</v>
      </c>
      <c r="G839" s="19" t="s">
        <v>121</v>
      </c>
      <c r="H839" s="12" t="s">
        <v>49</v>
      </c>
      <c r="I839" s="12" t="s">
        <v>50</v>
      </c>
      <c r="J839" s="20">
        <v>67</v>
      </c>
      <c r="K839" s="19">
        <v>11</v>
      </c>
      <c r="L839" s="19" t="s">
        <v>564</v>
      </c>
      <c r="R839" s="12" t="s">
        <v>566</v>
      </c>
      <c r="S839" s="12" t="s">
        <v>567</v>
      </c>
      <c r="U839" s="12" t="s">
        <v>53</v>
      </c>
      <c r="V839" s="12" t="s">
        <v>54</v>
      </c>
      <c r="AB839" s="21">
        <v>40372.940659722219</v>
      </c>
      <c r="AC839" s="12" t="s">
        <v>53</v>
      </c>
    </row>
    <row r="840" spans="1:29" ht="114.75" hidden="1">
      <c r="A840" s="23">
        <v>823</v>
      </c>
      <c r="B840" s="12" t="s">
        <v>1773</v>
      </c>
      <c r="C840" s="12">
        <v>164</v>
      </c>
      <c r="D840" s="12">
        <v>1</v>
      </c>
      <c r="E840" s="19" t="s">
        <v>822</v>
      </c>
      <c r="F840" s="19" t="s">
        <v>139</v>
      </c>
      <c r="G840" s="19" t="s">
        <v>138</v>
      </c>
      <c r="H840" s="12" t="s">
        <v>49</v>
      </c>
      <c r="I840" s="12" t="s">
        <v>50</v>
      </c>
      <c r="J840" s="20">
        <v>21</v>
      </c>
      <c r="K840" s="19">
        <v>23</v>
      </c>
      <c r="L840" s="19" t="s">
        <v>822</v>
      </c>
      <c r="R840" s="12" t="s">
        <v>1795</v>
      </c>
      <c r="S840" s="12" t="s">
        <v>454</v>
      </c>
      <c r="U840" s="12" t="s">
        <v>91</v>
      </c>
      <c r="V840" s="12" t="s">
        <v>91</v>
      </c>
      <c r="X840" s="12" t="s">
        <v>2017</v>
      </c>
      <c r="AB840" s="21">
        <v>40373.795659722222</v>
      </c>
      <c r="AC840" s="12" t="s">
        <v>91</v>
      </c>
    </row>
    <row r="841" spans="1:29" ht="114.75" hidden="1">
      <c r="A841" s="23">
        <v>915</v>
      </c>
      <c r="B841" s="12" t="s">
        <v>1773</v>
      </c>
      <c r="C841" s="12">
        <v>164</v>
      </c>
      <c r="D841" s="12">
        <v>1</v>
      </c>
      <c r="E841" s="19" t="s">
        <v>822</v>
      </c>
      <c r="F841" s="19" t="s">
        <v>139</v>
      </c>
      <c r="G841" s="19" t="s">
        <v>138</v>
      </c>
      <c r="H841" s="12" t="s">
        <v>49</v>
      </c>
      <c r="I841" s="12" t="s">
        <v>50</v>
      </c>
      <c r="J841" s="20">
        <v>21</v>
      </c>
      <c r="K841" s="19">
        <v>23</v>
      </c>
      <c r="L841" s="19" t="s">
        <v>822</v>
      </c>
      <c r="M841" s="12">
        <v>823</v>
      </c>
      <c r="R841" s="12" t="s">
        <v>1795</v>
      </c>
      <c r="S841" s="12" t="s">
        <v>454</v>
      </c>
      <c r="T841" s="12">
        <v>823</v>
      </c>
      <c r="U841" s="12" t="s">
        <v>91</v>
      </c>
      <c r="V841" s="12" t="s">
        <v>91</v>
      </c>
      <c r="X841" s="12" t="s">
        <v>2026</v>
      </c>
      <c r="AB841" s="21">
        <v>40374.796666666669</v>
      </c>
      <c r="AC841" s="12" t="s">
        <v>91</v>
      </c>
    </row>
    <row r="842" spans="1:29" ht="114.75" hidden="1">
      <c r="A842" s="23">
        <v>838</v>
      </c>
      <c r="B842" s="12" t="s">
        <v>1773</v>
      </c>
      <c r="C842" s="12">
        <v>164</v>
      </c>
      <c r="D842" s="12">
        <v>1</v>
      </c>
      <c r="E842" s="19" t="s">
        <v>142</v>
      </c>
      <c r="F842" s="19" t="s">
        <v>147</v>
      </c>
      <c r="G842" s="19" t="s">
        <v>46</v>
      </c>
      <c r="H842" s="12" t="s">
        <v>49</v>
      </c>
      <c r="I842" s="12" t="s">
        <v>50</v>
      </c>
      <c r="J842" s="20">
        <v>25</v>
      </c>
      <c r="K842" s="19">
        <v>3</v>
      </c>
      <c r="L842" s="19" t="s">
        <v>142</v>
      </c>
      <c r="R842" s="12" t="s">
        <v>1811</v>
      </c>
      <c r="S842" s="12" t="s">
        <v>454</v>
      </c>
      <c r="U842" s="12" t="s">
        <v>53</v>
      </c>
      <c r="V842" s="12" t="s">
        <v>85</v>
      </c>
      <c r="AB842" s="21">
        <v>40372.940659722219</v>
      </c>
      <c r="AC842" s="12" t="s">
        <v>53</v>
      </c>
    </row>
    <row r="843" spans="1:29" ht="114.75" hidden="1">
      <c r="A843" s="23">
        <v>930</v>
      </c>
      <c r="B843" s="12" t="s">
        <v>1773</v>
      </c>
      <c r="C843" s="12">
        <v>164</v>
      </c>
      <c r="D843" s="12">
        <v>1</v>
      </c>
      <c r="E843" s="19" t="s">
        <v>142</v>
      </c>
      <c r="F843" s="19" t="s">
        <v>147</v>
      </c>
      <c r="G843" s="19" t="s">
        <v>46</v>
      </c>
      <c r="H843" s="12" t="s">
        <v>49</v>
      </c>
      <c r="I843" s="12" t="s">
        <v>50</v>
      </c>
      <c r="J843" s="20">
        <v>25</v>
      </c>
      <c r="K843" s="19">
        <v>3</v>
      </c>
      <c r="L843" s="19" t="s">
        <v>142</v>
      </c>
      <c r="M843" s="12">
        <v>838</v>
      </c>
      <c r="R843" s="12" t="s">
        <v>1811</v>
      </c>
      <c r="S843" s="12" t="s">
        <v>454</v>
      </c>
      <c r="T843" s="12">
        <v>838</v>
      </c>
      <c r="U843" s="12" t="s">
        <v>53</v>
      </c>
      <c r="V843" s="12" t="s">
        <v>85</v>
      </c>
      <c r="AB843" s="21">
        <v>40372.940659722219</v>
      </c>
      <c r="AC843" s="12" t="s">
        <v>53</v>
      </c>
    </row>
    <row r="844" spans="1:29" ht="51">
      <c r="A844" s="18">
        <v>6</v>
      </c>
      <c r="B844" s="12" t="s">
        <v>45</v>
      </c>
      <c r="C844" s="12">
        <v>164</v>
      </c>
      <c r="D844" s="12">
        <v>1</v>
      </c>
      <c r="E844" s="19" t="s">
        <v>71</v>
      </c>
      <c r="F844" s="19" t="s">
        <v>55</v>
      </c>
      <c r="G844" s="19" t="s">
        <v>72</v>
      </c>
      <c r="H844" s="12" t="s">
        <v>49</v>
      </c>
      <c r="I844" s="12" t="s">
        <v>50</v>
      </c>
      <c r="J844" s="20">
        <v>7</v>
      </c>
      <c r="K844" s="19">
        <v>26</v>
      </c>
      <c r="L844" s="19" t="s">
        <v>71</v>
      </c>
      <c r="R844" s="12" t="s">
        <v>73</v>
      </c>
      <c r="S844" s="12" t="s">
        <v>74</v>
      </c>
      <c r="T844" s="12" t="s">
        <v>2427</v>
      </c>
      <c r="U844" s="12" t="s">
        <v>53</v>
      </c>
      <c r="V844" s="12" t="s">
        <v>54</v>
      </c>
      <c r="AB844" s="21">
        <v>40372.940659722219</v>
      </c>
      <c r="AC844" s="12" t="s">
        <v>53</v>
      </c>
    </row>
    <row r="845" spans="1:29" ht="63.75">
      <c r="A845" s="18">
        <v>64</v>
      </c>
      <c r="B845" s="12" t="s">
        <v>287</v>
      </c>
      <c r="C845" s="12">
        <v>164</v>
      </c>
      <c r="D845" s="12">
        <v>1</v>
      </c>
      <c r="E845" s="19" t="s">
        <v>71</v>
      </c>
      <c r="F845" s="19" t="s">
        <v>55</v>
      </c>
      <c r="G845" s="19" t="s">
        <v>126</v>
      </c>
      <c r="H845" s="12" t="s">
        <v>49</v>
      </c>
      <c r="I845" s="12" t="s">
        <v>50</v>
      </c>
      <c r="J845" s="20">
        <v>7</v>
      </c>
      <c r="K845" s="19">
        <v>1</v>
      </c>
      <c r="L845" s="19" t="s">
        <v>71</v>
      </c>
      <c r="R845" s="12" t="s">
        <v>288</v>
      </c>
      <c r="S845" s="12" t="s">
        <v>289</v>
      </c>
      <c r="T845" s="12" t="s">
        <v>2478</v>
      </c>
      <c r="U845" s="12" t="s">
        <v>53</v>
      </c>
      <c r="V845" s="12" t="s">
        <v>54</v>
      </c>
      <c r="AB845" s="21">
        <v>40372.940659722219</v>
      </c>
      <c r="AC845" s="12" t="s">
        <v>53</v>
      </c>
    </row>
    <row r="846" spans="1:29" ht="76.5">
      <c r="A846" s="18">
        <v>66</v>
      </c>
      <c r="B846" s="12" t="s">
        <v>287</v>
      </c>
      <c r="C846" s="12">
        <v>164</v>
      </c>
      <c r="D846" s="12">
        <v>1</v>
      </c>
      <c r="E846" s="19" t="s">
        <v>71</v>
      </c>
      <c r="F846" s="19" t="s">
        <v>55</v>
      </c>
      <c r="G846" s="19" t="s">
        <v>126</v>
      </c>
      <c r="H846" s="12" t="s">
        <v>49</v>
      </c>
      <c r="I846" s="12" t="s">
        <v>50</v>
      </c>
      <c r="J846" s="20">
        <v>7</v>
      </c>
      <c r="K846" s="19">
        <v>1</v>
      </c>
      <c r="L846" s="19" t="s">
        <v>71</v>
      </c>
      <c r="R846" s="12" t="s">
        <v>292</v>
      </c>
      <c r="S846" s="12" t="s">
        <v>293</v>
      </c>
      <c r="T846" s="28" t="s">
        <v>2428</v>
      </c>
      <c r="U846" s="12" t="s">
        <v>53</v>
      </c>
      <c r="V846" s="12" t="s">
        <v>54</v>
      </c>
      <c r="AB846" s="21">
        <v>40372.940659722219</v>
      </c>
      <c r="AC846" s="12" t="s">
        <v>53</v>
      </c>
    </row>
    <row r="847" spans="1:29" ht="89.25">
      <c r="A847" s="18">
        <v>82</v>
      </c>
      <c r="B847" s="12" t="s">
        <v>327</v>
      </c>
      <c r="C847" s="12">
        <v>164</v>
      </c>
      <c r="D847" s="12">
        <v>1</v>
      </c>
      <c r="E847" s="19" t="s">
        <v>71</v>
      </c>
      <c r="F847" s="19" t="s">
        <v>55</v>
      </c>
      <c r="G847" s="19" t="s">
        <v>72</v>
      </c>
      <c r="H847" s="12" t="s">
        <v>49</v>
      </c>
      <c r="I847" s="12" t="s">
        <v>77</v>
      </c>
      <c r="J847" s="20">
        <v>7</v>
      </c>
      <c r="K847" s="19">
        <v>26</v>
      </c>
      <c r="L847" s="19" t="s">
        <v>71</v>
      </c>
      <c r="R847" s="12" t="s">
        <v>336</v>
      </c>
      <c r="S847" s="12" t="s">
        <v>329</v>
      </c>
      <c r="T847" s="29" t="s">
        <v>2430</v>
      </c>
      <c r="U847" s="12" t="s">
        <v>53</v>
      </c>
      <c r="V847" s="12" t="s">
        <v>54</v>
      </c>
      <c r="AB847" s="21">
        <v>40372.940659722219</v>
      </c>
      <c r="AC847" s="12" t="s">
        <v>53</v>
      </c>
    </row>
    <row r="848" spans="1:29" ht="102">
      <c r="A848" s="18">
        <v>92</v>
      </c>
      <c r="B848" s="12" t="s">
        <v>354</v>
      </c>
      <c r="C848" s="12">
        <v>164</v>
      </c>
      <c r="D848" s="12">
        <v>1</v>
      </c>
      <c r="E848" s="19" t="s">
        <v>71</v>
      </c>
      <c r="F848" s="19" t="s">
        <v>55</v>
      </c>
      <c r="G848" s="19" t="s">
        <v>121</v>
      </c>
      <c r="H848" s="12" t="s">
        <v>49</v>
      </c>
      <c r="I848" s="12" t="s">
        <v>50</v>
      </c>
      <c r="J848" s="20">
        <v>7</v>
      </c>
      <c r="K848" s="19">
        <v>11</v>
      </c>
      <c r="L848" s="19" t="s">
        <v>71</v>
      </c>
      <c r="R848" s="12" t="s">
        <v>370</v>
      </c>
      <c r="S848" s="12" t="s">
        <v>371</v>
      </c>
      <c r="T848" s="12" t="s">
        <v>2406</v>
      </c>
      <c r="U848" s="12" t="s">
        <v>53</v>
      </c>
      <c r="V848" s="12" t="s">
        <v>54</v>
      </c>
      <c r="AB848" s="21">
        <v>40372.940659722219</v>
      </c>
      <c r="AC848" s="12" t="s">
        <v>53</v>
      </c>
    </row>
    <row r="849" spans="1:29" ht="204">
      <c r="A849" s="18">
        <v>571</v>
      </c>
      <c r="B849" s="12" t="s">
        <v>1127</v>
      </c>
      <c r="C849" s="12">
        <v>164</v>
      </c>
      <c r="D849" s="12">
        <v>1</v>
      </c>
      <c r="E849" s="19" t="s">
        <v>71</v>
      </c>
      <c r="F849" s="19" t="s">
        <v>55</v>
      </c>
      <c r="G849" s="19" t="s">
        <v>151</v>
      </c>
      <c r="H849" s="12" t="s">
        <v>49</v>
      </c>
      <c r="I849" s="12" t="s">
        <v>50</v>
      </c>
      <c r="J849" s="20">
        <v>7</v>
      </c>
      <c r="K849" s="19">
        <v>12</v>
      </c>
      <c r="L849" s="19" t="s">
        <v>71</v>
      </c>
      <c r="R849" s="12" t="s">
        <v>1212</v>
      </c>
      <c r="S849" s="12" t="s">
        <v>1213</v>
      </c>
      <c r="U849" s="12" t="s">
        <v>53</v>
      </c>
      <c r="V849" s="12" t="s">
        <v>54</v>
      </c>
      <c r="AB849" s="21">
        <v>40372.940659722219</v>
      </c>
      <c r="AC849" s="12" t="s">
        <v>53</v>
      </c>
    </row>
    <row r="850" spans="1:29" ht="229.5">
      <c r="A850" s="18">
        <v>605</v>
      </c>
      <c r="B850" s="12" t="s">
        <v>1280</v>
      </c>
      <c r="C850" s="12">
        <v>164</v>
      </c>
      <c r="D850" s="12">
        <v>1</v>
      </c>
      <c r="E850" s="19" t="s">
        <v>71</v>
      </c>
      <c r="F850" s="19" t="s">
        <v>55</v>
      </c>
      <c r="G850" s="19" t="s">
        <v>110</v>
      </c>
      <c r="H850" s="12" t="s">
        <v>49</v>
      </c>
      <c r="I850" s="12" t="s">
        <v>50</v>
      </c>
      <c r="J850" s="20">
        <v>7</v>
      </c>
      <c r="K850" s="19">
        <v>6</v>
      </c>
      <c r="L850" s="19" t="s">
        <v>71</v>
      </c>
      <c r="R850" s="12" t="s">
        <v>1285</v>
      </c>
      <c r="S850" s="12" t="s">
        <v>1286</v>
      </c>
      <c r="U850" s="12" t="s">
        <v>53</v>
      </c>
      <c r="V850" s="12" t="s">
        <v>54</v>
      </c>
      <c r="AB850" s="21">
        <v>40372.940659722219</v>
      </c>
      <c r="AC850" s="12" t="s">
        <v>53</v>
      </c>
    </row>
    <row r="851" spans="1:29" ht="38.25">
      <c r="A851" s="18">
        <v>610</v>
      </c>
      <c r="B851" s="12" t="s">
        <v>1295</v>
      </c>
      <c r="C851" s="12">
        <v>164</v>
      </c>
      <c r="D851" s="12">
        <v>1</v>
      </c>
      <c r="E851" s="19" t="s">
        <v>71</v>
      </c>
      <c r="F851" s="19" t="s">
        <v>55</v>
      </c>
      <c r="G851" s="19" t="s">
        <v>126</v>
      </c>
      <c r="H851" s="12" t="s">
        <v>49</v>
      </c>
      <c r="I851" s="12" t="s">
        <v>50</v>
      </c>
      <c r="J851" s="20">
        <v>7</v>
      </c>
      <c r="K851" s="19">
        <v>1</v>
      </c>
      <c r="L851" s="19" t="s">
        <v>71</v>
      </c>
      <c r="R851" s="12" t="s">
        <v>1296</v>
      </c>
      <c r="S851" s="12" t="s">
        <v>1297</v>
      </c>
      <c r="U851" s="12" t="s">
        <v>53</v>
      </c>
      <c r="V851" s="12" t="s">
        <v>54</v>
      </c>
      <c r="AB851" s="21">
        <v>40372.940659722219</v>
      </c>
      <c r="AC851" s="12" t="s">
        <v>53</v>
      </c>
    </row>
    <row r="852" spans="1:29" ht="51" hidden="1">
      <c r="A852" s="23">
        <v>880</v>
      </c>
      <c r="B852" s="12" t="s">
        <v>1773</v>
      </c>
      <c r="C852" s="12">
        <v>164</v>
      </c>
      <c r="D852" s="12">
        <v>1</v>
      </c>
      <c r="E852" s="19" t="s">
        <v>1858</v>
      </c>
      <c r="F852" s="19" t="s">
        <v>248</v>
      </c>
      <c r="G852" s="19" t="s">
        <v>72</v>
      </c>
      <c r="H852" s="12" t="s">
        <v>49</v>
      </c>
      <c r="I852" s="12" t="s">
        <v>50</v>
      </c>
      <c r="J852" s="20">
        <v>80</v>
      </c>
      <c r="K852" s="19">
        <v>26</v>
      </c>
      <c r="L852" s="19" t="s">
        <v>1858</v>
      </c>
      <c r="R852" s="12" t="s">
        <v>1859</v>
      </c>
      <c r="S852" s="12" t="s">
        <v>454</v>
      </c>
      <c r="U852" s="12" t="s">
        <v>53</v>
      </c>
      <c r="V852" s="12" t="s">
        <v>85</v>
      </c>
      <c r="AB852" s="21">
        <v>40372.940659722219</v>
      </c>
      <c r="AC852" s="12" t="s">
        <v>53</v>
      </c>
    </row>
    <row r="853" spans="1:29" ht="51" hidden="1">
      <c r="A853" s="23">
        <v>972</v>
      </c>
      <c r="B853" s="12" t="s">
        <v>1773</v>
      </c>
      <c r="C853" s="12">
        <v>164</v>
      </c>
      <c r="D853" s="12">
        <v>1</v>
      </c>
      <c r="E853" s="19" t="s">
        <v>1858</v>
      </c>
      <c r="F853" s="19" t="s">
        <v>248</v>
      </c>
      <c r="G853" s="19" t="s">
        <v>72</v>
      </c>
      <c r="H853" s="12" t="s">
        <v>49</v>
      </c>
      <c r="I853" s="12" t="s">
        <v>50</v>
      </c>
      <c r="J853" s="20">
        <v>80</v>
      </c>
      <c r="K853" s="19">
        <v>26</v>
      </c>
      <c r="L853" s="19" t="s">
        <v>1858</v>
      </c>
      <c r="M853" s="12">
        <v>880</v>
      </c>
      <c r="R853" s="12" t="s">
        <v>1859</v>
      </c>
      <c r="S853" s="12" t="s">
        <v>454</v>
      </c>
      <c r="T853" s="12">
        <v>880</v>
      </c>
      <c r="U853" s="12" t="s">
        <v>53</v>
      </c>
      <c r="V853" s="12" t="s">
        <v>85</v>
      </c>
      <c r="AB853" s="21">
        <v>40372.940659722219</v>
      </c>
      <c r="AC853" s="12" t="s">
        <v>53</v>
      </c>
    </row>
    <row r="854" spans="1:29" ht="76.5" hidden="1">
      <c r="A854" s="23">
        <v>830</v>
      </c>
      <c r="B854" s="12" t="s">
        <v>1773</v>
      </c>
      <c r="C854" s="12">
        <v>164</v>
      </c>
      <c r="D854" s="12">
        <v>1</v>
      </c>
      <c r="E854" s="19" t="s">
        <v>142</v>
      </c>
      <c r="F854" s="19" t="s">
        <v>143</v>
      </c>
      <c r="G854" s="19" t="s">
        <v>139</v>
      </c>
      <c r="H854" s="12" t="s">
        <v>49</v>
      </c>
      <c r="I854" s="12" t="s">
        <v>50</v>
      </c>
      <c r="J854" s="20">
        <v>24</v>
      </c>
      <c r="K854" s="19">
        <v>21</v>
      </c>
      <c r="L854" s="19" t="s">
        <v>142</v>
      </c>
      <c r="R854" s="12" t="s">
        <v>1803</v>
      </c>
      <c r="S854" s="12" t="s">
        <v>454</v>
      </c>
      <c r="U854" s="12" t="s">
        <v>53</v>
      </c>
      <c r="V854" s="12" t="s">
        <v>85</v>
      </c>
      <c r="AB854" s="21">
        <v>40372.940659722219</v>
      </c>
      <c r="AC854" s="12" t="s">
        <v>53</v>
      </c>
    </row>
    <row r="855" spans="1:29" ht="76.5" hidden="1">
      <c r="A855" s="23">
        <v>922</v>
      </c>
      <c r="B855" s="12" t="s">
        <v>1773</v>
      </c>
      <c r="C855" s="12">
        <v>164</v>
      </c>
      <c r="D855" s="12">
        <v>1</v>
      </c>
      <c r="E855" s="19" t="s">
        <v>142</v>
      </c>
      <c r="F855" s="19" t="s">
        <v>143</v>
      </c>
      <c r="G855" s="19" t="s">
        <v>139</v>
      </c>
      <c r="H855" s="12" t="s">
        <v>49</v>
      </c>
      <c r="I855" s="12" t="s">
        <v>50</v>
      </c>
      <c r="J855" s="20">
        <v>24</v>
      </c>
      <c r="K855" s="19">
        <v>21</v>
      </c>
      <c r="L855" s="19" t="s">
        <v>142</v>
      </c>
      <c r="M855" s="12">
        <v>830</v>
      </c>
      <c r="R855" s="12" t="s">
        <v>1803</v>
      </c>
      <c r="S855" s="12" t="s">
        <v>454</v>
      </c>
      <c r="T855" s="12">
        <v>830</v>
      </c>
      <c r="U855" s="12" t="s">
        <v>53</v>
      </c>
      <c r="V855" s="12" t="s">
        <v>85</v>
      </c>
      <c r="AB855" s="21">
        <v>40372.940659722219</v>
      </c>
      <c r="AC855" s="12" t="s">
        <v>53</v>
      </c>
    </row>
    <row r="856" spans="1:29" ht="165.75" hidden="1">
      <c r="A856" s="23">
        <v>836</v>
      </c>
      <c r="B856" s="12" t="s">
        <v>1773</v>
      </c>
      <c r="C856" s="12">
        <v>164</v>
      </c>
      <c r="D856" s="12">
        <v>1</v>
      </c>
      <c r="E856" s="19" t="s">
        <v>142</v>
      </c>
      <c r="F856" s="19" t="s">
        <v>147</v>
      </c>
      <c r="G856" s="19" t="s">
        <v>147</v>
      </c>
      <c r="H856" s="12" t="s">
        <v>49</v>
      </c>
      <c r="I856" s="12" t="s">
        <v>50</v>
      </c>
      <c r="J856" s="20">
        <v>25</v>
      </c>
      <c r="K856" s="19">
        <v>25</v>
      </c>
      <c r="L856" s="19" t="s">
        <v>142</v>
      </c>
      <c r="R856" s="12" t="s">
        <v>1809</v>
      </c>
      <c r="S856" s="12" t="s">
        <v>454</v>
      </c>
      <c r="U856" s="12" t="s">
        <v>53</v>
      </c>
      <c r="V856" s="12" t="s">
        <v>85</v>
      </c>
      <c r="AB856" s="21">
        <v>40372.940659722219</v>
      </c>
      <c r="AC856" s="12" t="s">
        <v>53</v>
      </c>
    </row>
    <row r="857" spans="1:29" ht="165.75" hidden="1">
      <c r="A857" s="23">
        <v>928</v>
      </c>
      <c r="B857" s="12" t="s">
        <v>1773</v>
      </c>
      <c r="C857" s="12">
        <v>164</v>
      </c>
      <c r="D857" s="12">
        <v>1</v>
      </c>
      <c r="E857" s="19" t="s">
        <v>142</v>
      </c>
      <c r="F857" s="19" t="s">
        <v>147</v>
      </c>
      <c r="G857" s="19" t="s">
        <v>147</v>
      </c>
      <c r="H857" s="12" t="s">
        <v>49</v>
      </c>
      <c r="I857" s="12" t="s">
        <v>50</v>
      </c>
      <c r="J857" s="20">
        <v>25</v>
      </c>
      <c r="K857" s="19">
        <v>25</v>
      </c>
      <c r="L857" s="19" t="s">
        <v>142</v>
      </c>
      <c r="M857" s="12">
        <v>836</v>
      </c>
      <c r="R857" s="12" t="s">
        <v>1809</v>
      </c>
      <c r="S857" s="12" t="s">
        <v>454</v>
      </c>
      <c r="T857" s="12">
        <v>836</v>
      </c>
      <c r="U857" s="12" t="s">
        <v>53</v>
      </c>
      <c r="V857" s="12" t="s">
        <v>85</v>
      </c>
      <c r="AB857" s="21">
        <v>40372.940659722219</v>
      </c>
      <c r="AC857" s="12" t="s">
        <v>53</v>
      </c>
    </row>
    <row r="858" spans="1:29" ht="102">
      <c r="A858" s="18">
        <v>639</v>
      </c>
      <c r="B858" s="12" t="s">
        <v>1361</v>
      </c>
      <c r="C858" s="12">
        <v>164</v>
      </c>
      <c r="D858" s="12">
        <v>1</v>
      </c>
      <c r="E858" s="19" t="s">
        <v>71</v>
      </c>
      <c r="F858" s="19" t="s">
        <v>55</v>
      </c>
      <c r="G858" s="19" t="s">
        <v>110</v>
      </c>
      <c r="H858" s="12" t="s">
        <v>49</v>
      </c>
      <c r="I858" s="12" t="s">
        <v>50</v>
      </c>
      <c r="J858" s="20">
        <v>7</v>
      </c>
      <c r="K858" s="19">
        <v>6</v>
      </c>
      <c r="L858" s="19" t="s">
        <v>71</v>
      </c>
      <c r="R858" s="12" t="s">
        <v>1374</v>
      </c>
      <c r="S858" s="12" t="s">
        <v>1375</v>
      </c>
      <c r="U858" s="12" t="s">
        <v>53</v>
      </c>
      <c r="V858" s="12" t="s">
        <v>54</v>
      </c>
      <c r="AB858" s="21">
        <v>40372.940659722219</v>
      </c>
      <c r="AC858" s="12" t="s">
        <v>53</v>
      </c>
    </row>
    <row r="859" spans="1:29" ht="114.75">
      <c r="A859" s="18">
        <v>662</v>
      </c>
      <c r="B859" s="12" t="s">
        <v>1420</v>
      </c>
      <c r="C859" s="12">
        <v>164</v>
      </c>
      <c r="D859" s="12">
        <v>1</v>
      </c>
      <c r="E859" s="19" t="s">
        <v>71</v>
      </c>
      <c r="F859" s="19" t="s">
        <v>55</v>
      </c>
      <c r="G859" s="19" t="s">
        <v>121</v>
      </c>
      <c r="H859" s="12" t="s">
        <v>49</v>
      </c>
      <c r="I859" s="12" t="s">
        <v>50</v>
      </c>
      <c r="J859" s="20">
        <v>7</v>
      </c>
      <c r="K859" s="19">
        <v>11</v>
      </c>
      <c r="L859" s="19" t="s">
        <v>71</v>
      </c>
      <c r="R859" s="12" t="s">
        <v>1426</v>
      </c>
      <c r="S859" s="12" t="s">
        <v>1422</v>
      </c>
      <c r="U859" s="12" t="s">
        <v>53</v>
      </c>
      <c r="V859" s="12" t="s">
        <v>54</v>
      </c>
      <c r="AB859" s="21">
        <v>40372.940659722219</v>
      </c>
      <c r="AC859" s="12" t="s">
        <v>53</v>
      </c>
    </row>
    <row r="860" spans="1:29" ht="38.25">
      <c r="A860" s="18">
        <v>781</v>
      </c>
      <c r="B860" s="12" t="s">
        <v>1701</v>
      </c>
      <c r="C860" s="12">
        <v>164</v>
      </c>
      <c r="D860" s="12">
        <v>1</v>
      </c>
      <c r="E860" s="19" t="s">
        <v>71</v>
      </c>
      <c r="F860" s="19" t="s">
        <v>55</v>
      </c>
      <c r="G860" s="19" t="s">
        <v>72</v>
      </c>
      <c r="H860" s="12" t="s">
        <v>49</v>
      </c>
      <c r="I860" s="12" t="s">
        <v>50</v>
      </c>
      <c r="J860" s="20">
        <v>7</v>
      </c>
      <c r="K860" s="19">
        <v>26</v>
      </c>
      <c r="L860" s="19" t="s">
        <v>71</v>
      </c>
      <c r="R860" s="12" t="s">
        <v>1708</v>
      </c>
      <c r="S860" s="12" t="s">
        <v>1709</v>
      </c>
      <c r="U860" s="12" t="s">
        <v>53</v>
      </c>
      <c r="V860" s="12" t="s">
        <v>54</v>
      </c>
      <c r="AB860" s="21">
        <v>40372.940659722219</v>
      </c>
      <c r="AC860" s="12" t="s">
        <v>53</v>
      </c>
    </row>
    <row r="861" spans="1:29" ht="63.75">
      <c r="A861" s="18">
        <v>794</v>
      </c>
      <c r="B861" s="12" t="s">
        <v>1716</v>
      </c>
      <c r="C861" s="12">
        <v>164</v>
      </c>
      <c r="D861" s="12">
        <v>1</v>
      </c>
      <c r="E861" s="19" t="s">
        <v>71</v>
      </c>
      <c r="F861" s="19" t="s">
        <v>55</v>
      </c>
      <c r="G861" s="19" t="s">
        <v>121</v>
      </c>
      <c r="H861" s="12" t="s">
        <v>49</v>
      </c>
      <c r="I861" s="12" t="s">
        <v>77</v>
      </c>
      <c r="J861" s="20">
        <v>7</v>
      </c>
      <c r="K861" s="19">
        <v>11</v>
      </c>
      <c r="L861" s="19" t="s">
        <v>71</v>
      </c>
      <c r="R861" s="12" t="s">
        <v>1742</v>
      </c>
      <c r="S861" s="12" t="s">
        <v>1743</v>
      </c>
      <c r="U861" s="12" t="s">
        <v>53</v>
      </c>
      <c r="V861" s="12" t="s">
        <v>54</v>
      </c>
      <c r="AB861" s="21">
        <v>40372.940659722219</v>
      </c>
      <c r="AC861" s="12" t="s">
        <v>53</v>
      </c>
    </row>
    <row r="862" spans="1:29" ht="38.25" hidden="1">
      <c r="A862" s="23">
        <v>883</v>
      </c>
      <c r="B862" s="12" t="s">
        <v>1773</v>
      </c>
      <c r="C862" s="12">
        <v>164</v>
      </c>
      <c r="D862" s="12">
        <v>1</v>
      </c>
      <c r="E862" s="19" t="s">
        <v>1858</v>
      </c>
      <c r="F862" s="19" t="s">
        <v>248</v>
      </c>
      <c r="G862" s="19" t="s">
        <v>187</v>
      </c>
      <c r="H862" s="12" t="s">
        <v>49</v>
      </c>
      <c r="I862" s="12" t="s">
        <v>50</v>
      </c>
      <c r="J862" s="20">
        <v>80</v>
      </c>
      <c r="K862" s="19">
        <v>41</v>
      </c>
      <c r="L862" s="19" t="s">
        <v>1858</v>
      </c>
      <c r="R862" s="12" t="s">
        <v>1862</v>
      </c>
      <c r="S862" s="12" t="s">
        <v>454</v>
      </c>
      <c r="U862" s="12" t="s">
        <v>53</v>
      </c>
      <c r="V862" s="12" t="s">
        <v>85</v>
      </c>
      <c r="AB862" s="21">
        <v>40372.940659722219</v>
      </c>
      <c r="AC862" s="12" t="s">
        <v>53</v>
      </c>
    </row>
    <row r="863" spans="1:29" ht="38.25" hidden="1">
      <c r="A863" s="23">
        <v>975</v>
      </c>
      <c r="B863" s="12" t="s">
        <v>1773</v>
      </c>
      <c r="C863" s="12">
        <v>164</v>
      </c>
      <c r="D863" s="12">
        <v>1</v>
      </c>
      <c r="E863" s="19" t="s">
        <v>1858</v>
      </c>
      <c r="F863" s="19" t="s">
        <v>248</v>
      </c>
      <c r="G863" s="19" t="s">
        <v>187</v>
      </c>
      <c r="H863" s="12" t="s">
        <v>49</v>
      </c>
      <c r="I863" s="12" t="s">
        <v>50</v>
      </c>
      <c r="J863" s="20">
        <v>80</v>
      </c>
      <c r="K863" s="19">
        <v>41</v>
      </c>
      <c r="L863" s="19" t="s">
        <v>1858</v>
      </c>
      <c r="M863" s="12">
        <v>883</v>
      </c>
      <c r="R863" s="12" t="s">
        <v>1862</v>
      </c>
      <c r="S863" s="12" t="s">
        <v>454</v>
      </c>
      <c r="T863" s="12">
        <v>883</v>
      </c>
      <c r="U863" s="12" t="s">
        <v>53</v>
      </c>
      <c r="V863" s="12" t="s">
        <v>85</v>
      </c>
      <c r="AB863" s="21">
        <v>40372.940659722219</v>
      </c>
      <c r="AC863" s="12" t="s">
        <v>53</v>
      </c>
    </row>
    <row r="864" spans="1:29" ht="165.75">
      <c r="A864" s="18">
        <v>795</v>
      </c>
      <c r="B864" s="12" t="s">
        <v>1716</v>
      </c>
      <c r="C864" s="12">
        <v>164</v>
      </c>
      <c r="D864" s="12">
        <v>1</v>
      </c>
      <c r="E864" s="19" t="s">
        <v>71</v>
      </c>
      <c r="F864" s="19" t="s">
        <v>55</v>
      </c>
      <c r="G864" s="19" t="s">
        <v>76</v>
      </c>
      <c r="H864" s="12" t="s">
        <v>49</v>
      </c>
      <c r="I864" s="12" t="s">
        <v>77</v>
      </c>
      <c r="J864" s="20">
        <v>7</v>
      </c>
      <c r="K864" s="19">
        <v>13</v>
      </c>
      <c r="L864" s="19" t="s">
        <v>71</v>
      </c>
      <c r="R864" s="12" t="s">
        <v>1744</v>
      </c>
      <c r="S864" s="12" t="s">
        <v>1745</v>
      </c>
      <c r="U864" s="12" t="s">
        <v>53</v>
      </c>
      <c r="V864" s="12" t="s">
        <v>54</v>
      </c>
      <c r="AB864" s="21">
        <v>40372.940659722219</v>
      </c>
      <c r="AC864" s="12" t="s">
        <v>53</v>
      </c>
    </row>
    <row r="865" spans="1:29" ht="229.5">
      <c r="A865" s="23">
        <v>904</v>
      </c>
      <c r="B865" s="12" t="s">
        <v>1773</v>
      </c>
      <c r="C865" s="12">
        <v>164</v>
      </c>
      <c r="D865" s="12">
        <v>1</v>
      </c>
      <c r="E865" s="19" t="s">
        <v>71</v>
      </c>
      <c r="F865" s="19" t="s">
        <v>55</v>
      </c>
      <c r="G865" s="19" t="s">
        <v>110</v>
      </c>
      <c r="H865" s="12" t="s">
        <v>49</v>
      </c>
      <c r="I865" s="12" t="s">
        <v>50</v>
      </c>
      <c r="J865" s="20">
        <v>7</v>
      </c>
      <c r="K865" s="19">
        <v>6</v>
      </c>
      <c r="L865" s="19" t="s">
        <v>71</v>
      </c>
      <c r="R865" s="12" t="s">
        <v>1878</v>
      </c>
      <c r="S865" s="12" t="s">
        <v>454</v>
      </c>
      <c r="U865" s="12" t="s">
        <v>53</v>
      </c>
      <c r="V865" s="12" t="s">
        <v>54</v>
      </c>
      <c r="AB865" s="21">
        <v>40372.940659722219</v>
      </c>
      <c r="AC865" s="12" t="s">
        <v>53</v>
      </c>
    </row>
    <row r="866" spans="1:29" ht="153">
      <c r="A866" s="23">
        <v>811</v>
      </c>
      <c r="B866" s="12" t="s">
        <v>1773</v>
      </c>
      <c r="C866" s="12">
        <v>164</v>
      </c>
      <c r="D866" s="12">
        <v>1</v>
      </c>
      <c r="E866" s="19" t="s">
        <v>71</v>
      </c>
      <c r="F866" s="19" t="s">
        <v>55</v>
      </c>
      <c r="G866" s="19" t="s">
        <v>126</v>
      </c>
      <c r="H866" s="12" t="s">
        <v>49</v>
      </c>
      <c r="I866" s="12" t="s">
        <v>50</v>
      </c>
      <c r="J866" s="20">
        <v>7</v>
      </c>
      <c r="K866" s="19">
        <v>1</v>
      </c>
      <c r="L866" s="19" t="s">
        <v>71</v>
      </c>
      <c r="R866" s="12" t="s">
        <v>1783</v>
      </c>
      <c r="S866" s="12" t="s">
        <v>454</v>
      </c>
      <c r="U866" s="12" t="s">
        <v>53</v>
      </c>
      <c r="V866" s="12" t="s">
        <v>54</v>
      </c>
      <c r="AB866" s="21">
        <v>40372.940659722219</v>
      </c>
      <c r="AC866" s="12" t="s">
        <v>53</v>
      </c>
    </row>
    <row r="867" spans="1:29" ht="153">
      <c r="A867" s="23">
        <v>902</v>
      </c>
      <c r="B867" s="12" t="s">
        <v>1773</v>
      </c>
      <c r="C867" s="12">
        <v>164</v>
      </c>
      <c r="D867" s="12">
        <v>1</v>
      </c>
      <c r="E867" s="19" t="s">
        <v>71</v>
      </c>
      <c r="F867" s="19" t="s">
        <v>55</v>
      </c>
      <c r="G867" s="19" t="s">
        <v>126</v>
      </c>
      <c r="H867" s="12" t="s">
        <v>49</v>
      </c>
      <c r="I867" s="12" t="s">
        <v>50</v>
      </c>
      <c r="J867" s="20">
        <v>7</v>
      </c>
      <c r="K867" s="19">
        <v>1</v>
      </c>
      <c r="L867" s="19" t="s">
        <v>71</v>
      </c>
      <c r="M867" s="12">
        <v>811</v>
      </c>
      <c r="R867" s="12" t="s">
        <v>1783</v>
      </c>
      <c r="S867" s="12" t="s">
        <v>454</v>
      </c>
      <c r="T867" s="12">
        <v>811</v>
      </c>
      <c r="U867" s="12" t="s">
        <v>53</v>
      </c>
      <c r="V867" s="12" t="s">
        <v>54</v>
      </c>
      <c r="AB867" s="21">
        <v>40372.940659722219</v>
      </c>
      <c r="AC867" s="12" t="s">
        <v>53</v>
      </c>
    </row>
    <row r="868" spans="1:29" ht="102">
      <c r="A868" s="23">
        <v>812</v>
      </c>
      <c r="B868" s="12" t="s">
        <v>1773</v>
      </c>
      <c r="C868" s="12">
        <v>164</v>
      </c>
      <c r="D868" s="12">
        <v>1</v>
      </c>
      <c r="E868" s="19" t="s">
        <v>71</v>
      </c>
      <c r="F868" s="19" t="s">
        <v>55</v>
      </c>
      <c r="G868" s="19" t="s">
        <v>126</v>
      </c>
      <c r="H868" s="12" t="s">
        <v>49</v>
      </c>
      <c r="I868" s="12" t="s">
        <v>50</v>
      </c>
      <c r="J868" s="20">
        <v>7</v>
      </c>
      <c r="K868" s="19">
        <v>1</v>
      </c>
      <c r="L868" s="19" t="s">
        <v>71</v>
      </c>
      <c r="R868" s="12" t="s">
        <v>1784</v>
      </c>
      <c r="S868" s="12" t="s">
        <v>454</v>
      </c>
      <c r="U868" s="12" t="s">
        <v>53</v>
      </c>
      <c r="V868" s="12" t="s">
        <v>54</v>
      </c>
      <c r="AB868" s="21">
        <v>40372.940659722219</v>
      </c>
      <c r="AC868" s="12" t="s">
        <v>53</v>
      </c>
    </row>
    <row r="869" spans="1:29" ht="102">
      <c r="A869" s="23">
        <v>903</v>
      </c>
      <c r="B869" s="12" t="s">
        <v>1773</v>
      </c>
      <c r="C869" s="12">
        <v>164</v>
      </c>
      <c r="D869" s="12">
        <v>1</v>
      </c>
      <c r="E869" s="19" t="s">
        <v>71</v>
      </c>
      <c r="F869" s="19" t="s">
        <v>55</v>
      </c>
      <c r="G869" s="19" t="s">
        <v>126</v>
      </c>
      <c r="H869" s="12" t="s">
        <v>49</v>
      </c>
      <c r="I869" s="12" t="s">
        <v>50</v>
      </c>
      <c r="J869" s="20">
        <v>7</v>
      </c>
      <c r="K869" s="19">
        <v>1</v>
      </c>
      <c r="L869" s="19" t="s">
        <v>71</v>
      </c>
      <c r="M869" s="12">
        <v>812</v>
      </c>
      <c r="R869" s="12" t="s">
        <v>1784</v>
      </c>
      <c r="S869" s="12" t="s">
        <v>454</v>
      </c>
      <c r="T869" s="12">
        <v>812</v>
      </c>
      <c r="U869" s="12" t="s">
        <v>53</v>
      </c>
      <c r="V869" s="12" t="s">
        <v>54</v>
      </c>
      <c r="AB869" s="21">
        <v>40372.940659722219</v>
      </c>
      <c r="AC869" s="12" t="s">
        <v>53</v>
      </c>
    </row>
    <row r="870" spans="1:29" ht="242.25">
      <c r="A870" s="18">
        <v>738</v>
      </c>
      <c r="B870" s="12" t="s">
        <v>1462</v>
      </c>
      <c r="C870" s="12">
        <v>164</v>
      </c>
      <c r="D870" s="12">
        <v>1</v>
      </c>
      <c r="E870" s="19" t="s">
        <v>1612</v>
      </c>
      <c r="F870" s="19" t="s">
        <v>207</v>
      </c>
      <c r="G870" s="19" t="s">
        <v>55</v>
      </c>
      <c r="H870" s="12" t="s">
        <v>49</v>
      </c>
      <c r="I870" s="12" t="s">
        <v>50</v>
      </c>
      <c r="J870" s="20">
        <v>70</v>
      </c>
      <c r="K870" s="19">
        <v>7</v>
      </c>
      <c r="L870" s="19" t="s">
        <v>1612</v>
      </c>
      <c r="R870" s="12" t="s">
        <v>1613</v>
      </c>
      <c r="S870" s="12" t="s">
        <v>1614</v>
      </c>
      <c r="U870" s="12" t="s">
        <v>53</v>
      </c>
      <c r="V870" s="12" t="s">
        <v>54</v>
      </c>
      <c r="AB870" s="21">
        <v>40372.940659722219</v>
      </c>
      <c r="AC870" s="12" t="s">
        <v>53</v>
      </c>
    </row>
    <row r="871" spans="1:29" ht="127.5">
      <c r="A871" s="18">
        <v>588</v>
      </c>
      <c r="B871" s="12" t="s">
        <v>1127</v>
      </c>
      <c r="C871" s="12">
        <v>164</v>
      </c>
      <c r="D871" s="12">
        <v>1</v>
      </c>
      <c r="E871" s="19" t="s">
        <v>214</v>
      </c>
      <c r="F871" s="19" t="s">
        <v>212</v>
      </c>
      <c r="G871" s="19" t="s">
        <v>192</v>
      </c>
      <c r="H871" s="12" t="s">
        <v>49</v>
      </c>
      <c r="I871" s="12" t="s">
        <v>50</v>
      </c>
      <c r="J871" s="20">
        <v>72</v>
      </c>
      <c r="K871" s="19">
        <v>45</v>
      </c>
      <c r="L871" s="19" t="s">
        <v>214</v>
      </c>
      <c r="R871" s="12" t="s">
        <v>1253</v>
      </c>
      <c r="S871" s="12" t="s">
        <v>1254</v>
      </c>
      <c r="U871" s="12" t="s">
        <v>53</v>
      </c>
      <c r="V871" s="12" t="s">
        <v>54</v>
      </c>
      <c r="AB871" s="21">
        <v>40372.940659722219</v>
      </c>
      <c r="AC871" s="12" t="s">
        <v>53</v>
      </c>
    </row>
    <row r="872" spans="1:29" ht="114.75">
      <c r="A872" s="18">
        <v>774</v>
      </c>
      <c r="B872" s="12" t="s">
        <v>1648</v>
      </c>
      <c r="C872" s="12">
        <v>164</v>
      </c>
      <c r="D872" s="12">
        <v>1</v>
      </c>
      <c r="E872" s="19" t="s">
        <v>441</v>
      </c>
      <c r="F872" s="19" t="s">
        <v>212</v>
      </c>
      <c r="G872" s="19" t="s">
        <v>621</v>
      </c>
      <c r="H872" s="12" t="s">
        <v>49</v>
      </c>
      <c r="I872" s="12" t="s">
        <v>50</v>
      </c>
      <c r="J872" s="20">
        <v>72</v>
      </c>
      <c r="K872" s="19">
        <v>51</v>
      </c>
      <c r="L872" s="19" t="s">
        <v>441</v>
      </c>
      <c r="R872" s="12" t="s">
        <v>1693</v>
      </c>
      <c r="S872" s="12" t="s">
        <v>1694</v>
      </c>
      <c r="U872" s="12" t="s">
        <v>53</v>
      </c>
      <c r="V872" s="12" t="s">
        <v>54</v>
      </c>
      <c r="AB872" s="21">
        <v>40372.940659722219</v>
      </c>
      <c r="AC872" s="12" t="s">
        <v>53</v>
      </c>
    </row>
    <row r="873" spans="1:29" ht="191.25">
      <c r="A873" s="23">
        <v>869</v>
      </c>
      <c r="B873" s="12" t="s">
        <v>1773</v>
      </c>
      <c r="C873" s="12">
        <v>164</v>
      </c>
      <c r="D873" s="12">
        <v>1</v>
      </c>
      <c r="E873" s="19" t="s">
        <v>441</v>
      </c>
      <c r="F873" s="19" t="s">
        <v>212</v>
      </c>
      <c r="G873" s="19" t="s">
        <v>414</v>
      </c>
      <c r="H873" s="12" t="s">
        <v>49</v>
      </c>
      <c r="I873" s="12" t="s">
        <v>50</v>
      </c>
      <c r="J873" s="20">
        <v>72</v>
      </c>
      <c r="K873" s="19">
        <v>46</v>
      </c>
      <c r="L873" s="19" t="s">
        <v>441</v>
      </c>
      <c r="R873" s="12" t="s">
        <v>1844</v>
      </c>
      <c r="S873" s="12" t="s">
        <v>454</v>
      </c>
      <c r="U873" s="12" t="s">
        <v>53</v>
      </c>
      <c r="V873" s="12" t="s">
        <v>54</v>
      </c>
      <c r="AB873" s="21">
        <v>40372.940659722219</v>
      </c>
      <c r="AC873" s="12" t="s">
        <v>53</v>
      </c>
    </row>
    <row r="874" spans="1:29" ht="191.25">
      <c r="A874" s="23">
        <v>961</v>
      </c>
      <c r="B874" s="12" t="s">
        <v>1773</v>
      </c>
      <c r="C874" s="12">
        <v>164</v>
      </c>
      <c r="D874" s="12">
        <v>1</v>
      </c>
      <c r="E874" s="19" t="s">
        <v>441</v>
      </c>
      <c r="F874" s="19" t="s">
        <v>212</v>
      </c>
      <c r="G874" s="19" t="s">
        <v>414</v>
      </c>
      <c r="H874" s="12" t="s">
        <v>49</v>
      </c>
      <c r="I874" s="12" t="s">
        <v>50</v>
      </c>
      <c r="J874" s="20">
        <v>72</v>
      </c>
      <c r="K874" s="19">
        <v>46</v>
      </c>
      <c r="L874" s="19" t="s">
        <v>441</v>
      </c>
      <c r="M874" s="12">
        <v>869</v>
      </c>
      <c r="R874" s="12" t="s">
        <v>1844</v>
      </c>
      <c r="S874" s="12" t="s">
        <v>454</v>
      </c>
      <c r="T874" s="12">
        <v>869</v>
      </c>
      <c r="U874" s="12" t="s">
        <v>53</v>
      </c>
      <c r="V874" s="12" t="s">
        <v>54</v>
      </c>
      <c r="AB874" s="21">
        <v>40372.940659722219</v>
      </c>
      <c r="AC874" s="12" t="s">
        <v>53</v>
      </c>
    </row>
    <row r="875" spans="1:29" ht="165.75">
      <c r="A875" s="23">
        <v>868</v>
      </c>
      <c r="B875" s="12" t="s">
        <v>1773</v>
      </c>
      <c r="C875" s="12">
        <v>164</v>
      </c>
      <c r="D875" s="12">
        <v>1</v>
      </c>
      <c r="E875" s="19" t="s">
        <v>441</v>
      </c>
      <c r="F875" s="19" t="s">
        <v>212</v>
      </c>
      <c r="G875" s="19" t="s">
        <v>117</v>
      </c>
      <c r="H875" s="12" t="s">
        <v>49</v>
      </c>
      <c r="I875" s="12" t="s">
        <v>50</v>
      </c>
      <c r="J875" s="20">
        <v>72</v>
      </c>
      <c r="K875" s="19">
        <v>34</v>
      </c>
      <c r="L875" s="19" t="s">
        <v>441</v>
      </c>
      <c r="R875" s="12" t="s">
        <v>1843</v>
      </c>
      <c r="S875" s="12" t="s">
        <v>454</v>
      </c>
      <c r="U875" s="12" t="s">
        <v>53</v>
      </c>
      <c r="V875" s="12" t="s">
        <v>54</v>
      </c>
      <c r="AB875" s="21">
        <v>40372.940659722219</v>
      </c>
      <c r="AC875" s="12" t="s">
        <v>53</v>
      </c>
    </row>
    <row r="876" spans="1:29" ht="165.75">
      <c r="A876" s="23">
        <v>960</v>
      </c>
      <c r="B876" s="12" t="s">
        <v>1773</v>
      </c>
      <c r="C876" s="12">
        <v>164</v>
      </c>
      <c r="D876" s="12">
        <v>1</v>
      </c>
      <c r="E876" s="19" t="s">
        <v>441</v>
      </c>
      <c r="F876" s="19" t="s">
        <v>212</v>
      </c>
      <c r="G876" s="19" t="s">
        <v>117</v>
      </c>
      <c r="H876" s="12" t="s">
        <v>49</v>
      </c>
      <c r="I876" s="12" t="s">
        <v>50</v>
      </c>
      <c r="J876" s="20">
        <v>72</v>
      </c>
      <c r="K876" s="19">
        <v>34</v>
      </c>
      <c r="L876" s="19" t="s">
        <v>441</v>
      </c>
      <c r="M876" s="12">
        <v>868</v>
      </c>
      <c r="R876" s="12" t="s">
        <v>1843</v>
      </c>
      <c r="S876" s="12" t="s">
        <v>454</v>
      </c>
      <c r="T876" s="12">
        <v>868</v>
      </c>
      <c r="U876" s="12" t="s">
        <v>53</v>
      </c>
      <c r="V876" s="12" t="s">
        <v>54</v>
      </c>
      <c r="AB876" s="21">
        <v>40372.940659722219</v>
      </c>
      <c r="AC876" s="12" t="s">
        <v>53</v>
      </c>
    </row>
    <row r="877" spans="1:29" ht="127.5">
      <c r="A877" s="23">
        <v>870</v>
      </c>
      <c r="B877" s="12" t="s">
        <v>1773</v>
      </c>
      <c r="C877" s="12">
        <v>164</v>
      </c>
      <c r="D877" s="12">
        <v>1</v>
      </c>
      <c r="E877" s="19" t="s">
        <v>441</v>
      </c>
      <c r="F877" s="19" t="s">
        <v>212</v>
      </c>
      <c r="G877" s="19" t="s">
        <v>604</v>
      </c>
      <c r="H877" s="12" t="s">
        <v>49</v>
      </c>
      <c r="I877" s="12" t="s">
        <v>50</v>
      </c>
      <c r="J877" s="20">
        <v>72</v>
      </c>
      <c r="K877" s="19">
        <v>73</v>
      </c>
      <c r="L877" s="19" t="s">
        <v>441</v>
      </c>
      <c r="R877" s="12" t="s">
        <v>1845</v>
      </c>
      <c r="S877" s="12" t="s">
        <v>454</v>
      </c>
      <c r="U877" s="12" t="s">
        <v>53</v>
      </c>
      <c r="V877" s="12" t="s">
        <v>54</v>
      </c>
      <c r="AB877" s="21">
        <v>40372.940659722219</v>
      </c>
      <c r="AC877" s="12" t="s">
        <v>53</v>
      </c>
    </row>
    <row r="878" spans="1:29" ht="165.75" hidden="1">
      <c r="A878" s="23">
        <v>878</v>
      </c>
      <c r="B878" s="12" t="s">
        <v>1773</v>
      </c>
      <c r="C878" s="12">
        <v>164</v>
      </c>
      <c r="D878" s="12">
        <v>1</v>
      </c>
      <c r="E878" s="19" t="s">
        <v>232</v>
      </c>
      <c r="F878" s="19" t="s">
        <v>233</v>
      </c>
      <c r="G878" s="19" t="s">
        <v>117</v>
      </c>
      <c r="H878" s="12" t="s">
        <v>49</v>
      </c>
      <c r="I878" s="12" t="s">
        <v>50</v>
      </c>
      <c r="J878" s="20">
        <v>79</v>
      </c>
      <c r="K878" s="19">
        <v>34</v>
      </c>
      <c r="L878" s="19" t="s">
        <v>232</v>
      </c>
      <c r="R878" s="12" t="s">
        <v>1855</v>
      </c>
      <c r="S878" s="12" t="s">
        <v>454</v>
      </c>
      <c r="U878" s="12" t="s">
        <v>91</v>
      </c>
      <c r="V878" s="12" t="s">
        <v>91</v>
      </c>
      <c r="AB878" s="21">
        <v>40373.658692129633</v>
      </c>
      <c r="AC878" s="12" t="s">
        <v>91</v>
      </c>
    </row>
    <row r="879" spans="1:29" ht="165.75" hidden="1">
      <c r="A879" s="23">
        <v>970</v>
      </c>
      <c r="B879" s="12" t="s">
        <v>1773</v>
      </c>
      <c r="C879" s="12">
        <v>164</v>
      </c>
      <c r="D879" s="12">
        <v>1</v>
      </c>
      <c r="E879" s="19" t="s">
        <v>232</v>
      </c>
      <c r="F879" s="19" t="s">
        <v>233</v>
      </c>
      <c r="G879" s="19" t="s">
        <v>117</v>
      </c>
      <c r="H879" s="12" t="s">
        <v>49</v>
      </c>
      <c r="I879" s="12" t="s">
        <v>50</v>
      </c>
      <c r="J879" s="20">
        <v>79</v>
      </c>
      <c r="K879" s="19">
        <v>34</v>
      </c>
      <c r="L879" s="19" t="s">
        <v>232</v>
      </c>
      <c r="M879" s="12">
        <v>878</v>
      </c>
      <c r="R879" s="12" t="s">
        <v>1855</v>
      </c>
      <c r="S879" s="12" t="s">
        <v>454</v>
      </c>
      <c r="T879" s="12">
        <v>878</v>
      </c>
      <c r="U879" s="12" t="s">
        <v>91</v>
      </c>
      <c r="V879" s="12" t="s">
        <v>91</v>
      </c>
      <c r="AB879" s="21">
        <v>40373.658692129633</v>
      </c>
      <c r="AC879" s="12" t="s">
        <v>91</v>
      </c>
    </row>
    <row r="880" spans="1:29" ht="127.5">
      <c r="A880" s="23">
        <v>962</v>
      </c>
      <c r="B880" s="12" t="s">
        <v>1773</v>
      </c>
      <c r="C880" s="12">
        <v>164</v>
      </c>
      <c r="D880" s="12">
        <v>1</v>
      </c>
      <c r="E880" s="19" t="s">
        <v>441</v>
      </c>
      <c r="F880" s="19" t="s">
        <v>212</v>
      </c>
      <c r="G880" s="19" t="s">
        <v>604</v>
      </c>
      <c r="H880" s="12" t="s">
        <v>49</v>
      </c>
      <c r="I880" s="12" t="s">
        <v>50</v>
      </c>
      <c r="J880" s="20">
        <v>72</v>
      </c>
      <c r="K880" s="19">
        <v>73</v>
      </c>
      <c r="L880" s="19" t="s">
        <v>441</v>
      </c>
      <c r="M880" s="12">
        <v>870</v>
      </c>
      <c r="R880" s="12" t="s">
        <v>1845</v>
      </c>
      <c r="S880" s="12" t="s">
        <v>454</v>
      </c>
      <c r="T880" s="12">
        <v>870</v>
      </c>
      <c r="U880" s="12" t="s">
        <v>53</v>
      </c>
      <c r="V880" s="12" t="s">
        <v>54</v>
      </c>
      <c r="AB880" s="21">
        <v>40372.940659722219</v>
      </c>
      <c r="AC880" s="12" t="s">
        <v>53</v>
      </c>
    </row>
    <row r="881" spans="1:29" ht="102">
      <c r="A881" s="18">
        <v>622</v>
      </c>
      <c r="B881" s="12" t="s">
        <v>1320</v>
      </c>
      <c r="C881" s="12">
        <v>164</v>
      </c>
      <c r="D881" s="12">
        <v>1</v>
      </c>
      <c r="E881" s="19" t="s">
        <v>603</v>
      </c>
      <c r="F881" s="19" t="s">
        <v>212</v>
      </c>
      <c r="G881" s="19" t="s">
        <v>143</v>
      </c>
      <c r="H881" s="12" t="s">
        <v>49</v>
      </c>
      <c r="I881" s="12" t="s">
        <v>50</v>
      </c>
      <c r="J881" s="20">
        <v>72</v>
      </c>
      <c r="K881" s="19">
        <v>24</v>
      </c>
      <c r="L881" s="19" t="s">
        <v>603</v>
      </c>
      <c r="R881" s="12" t="s">
        <v>1326</v>
      </c>
      <c r="S881" s="12" t="s">
        <v>1327</v>
      </c>
      <c r="U881" s="12" t="s">
        <v>53</v>
      </c>
      <c r="V881" s="12" t="s">
        <v>54</v>
      </c>
      <c r="AB881" s="21">
        <v>40372.940659722219</v>
      </c>
      <c r="AC881" s="12" t="s">
        <v>53</v>
      </c>
    </row>
    <row r="882" spans="1:29" ht="127.5">
      <c r="A882" s="23">
        <v>871</v>
      </c>
      <c r="B882" s="12" t="s">
        <v>1773</v>
      </c>
      <c r="C882" s="12">
        <v>164</v>
      </c>
      <c r="D882" s="12">
        <v>1</v>
      </c>
      <c r="E882" s="19" t="s">
        <v>603</v>
      </c>
      <c r="F882" s="19" t="s">
        <v>212</v>
      </c>
      <c r="G882" s="19" t="s">
        <v>72</v>
      </c>
      <c r="H882" s="12" t="s">
        <v>49</v>
      </c>
      <c r="I882" s="12" t="s">
        <v>50</v>
      </c>
      <c r="J882" s="20">
        <v>72</v>
      </c>
      <c r="K882" s="19">
        <v>26</v>
      </c>
      <c r="L882" s="19" t="s">
        <v>603</v>
      </c>
      <c r="R882" s="12" t="s">
        <v>1846</v>
      </c>
      <c r="S882" s="12" t="s">
        <v>454</v>
      </c>
      <c r="U882" s="12" t="s">
        <v>53</v>
      </c>
      <c r="V882" s="12" t="s">
        <v>54</v>
      </c>
      <c r="AB882" s="21">
        <v>40372.940659722219</v>
      </c>
      <c r="AC882" s="12" t="s">
        <v>53</v>
      </c>
    </row>
    <row r="883" spans="1:29" ht="127.5">
      <c r="A883" s="23">
        <v>963</v>
      </c>
      <c r="B883" s="12" t="s">
        <v>1773</v>
      </c>
      <c r="C883" s="12">
        <v>164</v>
      </c>
      <c r="D883" s="12">
        <v>1</v>
      </c>
      <c r="E883" s="19" t="s">
        <v>603</v>
      </c>
      <c r="F883" s="19" t="s">
        <v>212</v>
      </c>
      <c r="G883" s="19" t="s">
        <v>72</v>
      </c>
      <c r="H883" s="12" t="s">
        <v>49</v>
      </c>
      <c r="I883" s="12" t="s">
        <v>50</v>
      </c>
      <c r="J883" s="20">
        <v>72</v>
      </c>
      <c r="K883" s="19">
        <v>26</v>
      </c>
      <c r="L883" s="19" t="s">
        <v>603</v>
      </c>
      <c r="M883" s="12">
        <v>871</v>
      </c>
      <c r="R883" s="12" t="s">
        <v>1846</v>
      </c>
      <c r="S883" s="12" t="s">
        <v>454</v>
      </c>
      <c r="T883" s="12">
        <v>871</v>
      </c>
      <c r="U883" s="12" t="s">
        <v>53</v>
      </c>
      <c r="V883" s="12" t="s">
        <v>54</v>
      </c>
      <c r="AB883" s="21">
        <v>40372.940659722219</v>
      </c>
      <c r="AC883" s="12" t="s">
        <v>53</v>
      </c>
    </row>
    <row r="884" spans="1:29" ht="127.5">
      <c r="A884" s="18">
        <v>78</v>
      </c>
      <c r="B884" s="12" t="s">
        <v>321</v>
      </c>
      <c r="C884" s="12">
        <v>164</v>
      </c>
      <c r="D884" s="12">
        <v>1</v>
      </c>
      <c r="E884" s="19" t="s">
        <v>603</v>
      </c>
      <c r="F884" s="19" t="s">
        <v>2403</v>
      </c>
      <c r="G884" s="19" t="s">
        <v>143</v>
      </c>
      <c r="H884" s="12" t="s">
        <v>49</v>
      </c>
      <c r="I884" s="12" t="s">
        <v>50</v>
      </c>
      <c r="J884" s="20">
        <v>72</v>
      </c>
      <c r="K884" s="19">
        <v>24</v>
      </c>
      <c r="L884" s="19" t="s">
        <v>603</v>
      </c>
      <c r="R884" s="12" t="s">
        <v>325</v>
      </c>
      <c r="S884" s="12" t="s">
        <v>326</v>
      </c>
      <c r="T884" s="12" t="s">
        <v>2404</v>
      </c>
      <c r="U884" s="12" t="s">
        <v>53</v>
      </c>
      <c r="V884" s="12" t="s">
        <v>54</v>
      </c>
      <c r="AB884" s="21">
        <v>40372.940659722219</v>
      </c>
      <c r="AC884" s="12" t="s">
        <v>53</v>
      </c>
    </row>
    <row r="885" spans="1:29" ht="102">
      <c r="A885" s="18">
        <v>589</v>
      </c>
      <c r="B885" s="12" t="s">
        <v>1127</v>
      </c>
      <c r="C885" s="12">
        <v>164</v>
      </c>
      <c r="D885" s="12">
        <v>1</v>
      </c>
      <c r="E885" s="19" t="s">
        <v>441</v>
      </c>
      <c r="F885" s="19" t="s">
        <v>604</v>
      </c>
      <c r="G885" s="19" t="s">
        <v>116</v>
      </c>
      <c r="H885" s="12" t="s">
        <v>49</v>
      </c>
      <c r="I885" s="12" t="s">
        <v>50</v>
      </c>
      <c r="J885" s="20">
        <v>73</v>
      </c>
      <c r="K885" s="19">
        <v>9</v>
      </c>
      <c r="L885" s="19" t="s">
        <v>441</v>
      </c>
      <c r="R885" s="12" t="s">
        <v>1255</v>
      </c>
      <c r="S885" s="12" t="s">
        <v>1256</v>
      </c>
      <c r="U885" s="12" t="s">
        <v>53</v>
      </c>
      <c r="V885" s="12" t="s">
        <v>54</v>
      </c>
      <c r="AB885" s="21">
        <v>40372.940659722219</v>
      </c>
      <c r="AC885" s="12" t="s">
        <v>53</v>
      </c>
    </row>
    <row r="886" spans="1:29" ht="89.25">
      <c r="A886" s="18">
        <v>192</v>
      </c>
      <c r="B886" s="12" t="s">
        <v>464</v>
      </c>
      <c r="C886" s="12">
        <v>164</v>
      </c>
      <c r="D886" s="12">
        <v>1</v>
      </c>
      <c r="E886" s="19" t="s">
        <v>603</v>
      </c>
      <c r="F886" s="19" t="s">
        <v>604</v>
      </c>
      <c r="G886" s="19" t="s">
        <v>143</v>
      </c>
      <c r="H886" s="12" t="s">
        <v>49</v>
      </c>
      <c r="I886" s="12" t="s">
        <v>50</v>
      </c>
      <c r="J886" s="20">
        <v>73</v>
      </c>
      <c r="K886" s="19">
        <v>24</v>
      </c>
      <c r="L886" s="19" t="s">
        <v>603</v>
      </c>
      <c r="R886" s="12" t="s">
        <v>605</v>
      </c>
      <c r="S886" s="12" t="s">
        <v>606</v>
      </c>
      <c r="U886" s="12" t="s">
        <v>53</v>
      </c>
      <c r="V886" s="12" t="s">
        <v>54</v>
      </c>
      <c r="AB886" s="21">
        <v>40372.940659722219</v>
      </c>
      <c r="AC886" s="12" t="s">
        <v>53</v>
      </c>
    </row>
    <row r="887" spans="1:29" ht="140.25">
      <c r="A887" s="18">
        <v>195</v>
      </c>
      <c r="B887" s="12" t="s">
        <v>464</v>
      </c>
      <c r="C887" s="12">
        <v>164</v>
      </c>
      <c r="D887" s="12">
        <v>1</v>
      </c>
      <c r="E887" s="19" t="s">
        <v>603</v>
      </c>
      <c r="F887" s="19" t="s">
        <v>604</v>
      </c>
      <c r="G887" s="19" t="s">
        <v>170</v>
      </c>
      <c r="H887" s="12" t="s">
        <v>49</v>
      </c>
      <c r="I887" s="12" t="s">
        <v>50</v>
      </c>
      <c r="J887" s="20">
        <v>73</v>
      </c>
      <c r="K887" s="19">
        <v>37</v>
      </c>
      <c r="L887" s="19" t="s">
        <v>603</v>
      </c>
      <c r="R887" s="12" t="s">
        <v>611</v>
      </c>
      <c r="S887" s="12" t="s">
        <v>612</v>
      </c>
      <c r="U887" s="12" t="s">
        <v>53</v>
      </c>
      <c r="V887" s="12" t="s">
        <v>54</v>
      </c>
      <c r="AB887" s="21">
        <v>40372.940659722219</v>
      </c>
      <c r="AC887" s="12" t="s">
        <v>53</v>
      </c>
    </row>
    <row r="888" spans="1:29" ht="38.25">
      <c r="A888" s="18">
        <v>199</v>
      </c>
      <c r="B888" s="12" t="s">
        <v>464</v>
      </c>
      <c r="C888" s="12">
        <v>164</v>
      </c>
      <c r="D888" s="12">
        <v>1</v>
      </c>
      <c r="E888" s="19" t="s">
        <v>603</v>
      </c>
      <c r="F888" s="19" t="s">
        <v>604</v>
      </c>
      <c r="G888" s="19" t="s">
        <v>151</v>
      </c>
      <c r="H888" s="12" t="s">
        <v>49</v>
      </c>
      <c r="I888" s="12" t="s">
        <v>50</v>
      </c>
      <c r="J888" s="20">
        <v>73</v>
      </c>
      <c r="K888" s="19">
        <v>12</v>
      </c>
      <c r="L888" s="19" t="s">
        <v>603</v>
      </c>
      <c r="R888" s="12" t="s">
        <v>624</v>
      </c>
      <c r="S888" s="12" t="s">
        <v>625</v>
      </c>
      <c r="U888" s="12" t="s">
        <v>53</v>
      </c>
      <c r="V888" s="12" t="s">
        <v>54</v>
      </c>
      <c r="AB888" s="21">
        <v>40372.940659722219</v>
      </c>
      <c r="AC888" s="12" t="s">
        <v>53</v>
      </c>
    </row>
    <row r="889" spans="1:29" ht="25.5">
      <c r="A889" s="18">
        <v>775</v>
      </c>
      <c r="B889" s="12" t="s">
        <v>1648</v>
      </c>
      <c r="C889" s="12">
        <v>164</v>
      </c>
      <c r="D889" s="12">
        <v>1</v>
      </c>
      <c r="E889" s="19" t="s">
        <v>603</v>
      </c>
      <c r="F889" s="19" t="s">
        <v>604</v>
      </c>
      <c r="G889" s="19" t="s">
        <v>219</v>
      </c>
      <c r="H889" s="12" t="s">
        <v>49</v>
      </c>
      <c r="I889" s="12" t="s">
        <v>50</v>
      </c>
      <c r="J889" s="20">
        <v>73</v>
      </c>
      <c r="K889" s="19">
        <v>15</v>
      </c>
      <c r="L889" s="19" t="s">
        <v>603</v>
      </c>
      <c r="R889" s="12" t="s">
        <v>1695</v>
      </c>
      <c r="S889" s="12" t="s">
        <v>1696</v>
      </c>
      <c r="U889" s="12" t="s">
        <v>53</v>
      </c>
      <c r="V889" s="12" t="s">
        <v>54</v>
      </c>
      <c r="AB889" s="21">
        <v>40372.940659722219</v>
      </c>
      <c r="AC889" s="12" t="s">
        <v>53</v>
      </c>
    </row>
    <row r="890" spans="1:29" ht="102" hidden="1">
      <c r="A890" s="23">
        <v>884</v>
      </c>
      <c r="B890" s="12" t="s">
        <v>1773</v>
      </c>
      <c r="C890" s="12">
        <v>164</v>
      </c>
      <c r="D890" s="12">
        <v>1</v>
      </c>
      <c r="E890" s="19" t="s">
        <v>1863</v>
      </c>
      <c r="F890" s="19" t="s">
        <v>248</v>
      </c>
      <c r="G890" s="19" t="s">
        <v>255</v>
      </c>
      <c r="H890" s="12" t="s">
        <v>49</v>
      </c>
      <c r="I890" s="12" t="s">
        <v>50</v>
      </c>
      <c r="J890" s="20">
        <v>80</v>
      </c>
      <c r="K890" s="19">
        <v>81</v>
      </c>
      <c r="L890" s="19" t="s">
        <v>1863</v>
      </c>
      <c r="R890" s="12" t="s">
        <v>1864</v>
      </c>
      <c r="S890" s="12" t="s">
        <v>454</v>
      </c>
      <c r="U890" s="12" t="s">
        <v>53</v>
      </c>
      <c r="V890" s="12" t="s">
        <v>85</v>
      </c>
      <c r="AB890" s="21">
        <v>40372.940659722219</v>
      </c>
      <c r="AC890" s="12" t="s">
        <v>53</v>
      </c>
    </row>
    <row r="891" spans="1:29" ht="102" hidden="1">
      <c r="A891" s="23">
        <v>976</v>
      </c>
      <c r="B891" s="12" t="s">
        <v>1773</v>
      </c>
      <c r="C891" s="12">
        <v>164</v>
      </c>
      <c r="D891" s="12">
        <v>1</v>
      </c>
      <c r="E891" s="19" t="s">
        <v>1863</v>
      </c>
      <c r="F891" s="19" t="s">
        <v>248</v>
      </c>
      <c r="G891" s="19" t="s">
        <v>255</v>
      </c>
      <c r="H891" s="12" t="s">
        <v>49</v>
      </c>
      <c r="I891" s="12" t="s">
        <v>50</v>
      </c>
      <c r="J891" s="20">
        <v>80</v>
      </c>
      <c r="K891" s="19">
        <v>81</v>
      </c>
      <c r="L891" s="19" t="s">
        <v>1863</v>
      </c>
      <c r="M891" s="12">
        <v>884</v>
      </c>
      <c r="R891" s="12" t="s">
        <v>1864</v>
      </c>
      <c r="S891" s="12" t="s">
        <v>454</v>
      </c>
      <c r="T891" s="12">
        <v>884</v>
      </c>
      <c r="U891" s="12" t="s">
        <v>53</v>
      </c>
      <c r="V891" s="12" t="s">
        <v>85</v>
      </c>
      <c r="AB891" s="21">
        <v>40372.940659722219</v>
      </c>
      <c r="AC891" s="12" t="s">
        <v>53</v>
      </c>
    </row>
    <row r="892" spans="1:29" ht="153">
      <c r="A892" s="23">
        <v>872</v>
      </c>
      <c r="B892" s="12" t="s">
        <v>1773</v>
      </c>
      <c r="C892" s="12">
        <v>164</v>
      </c>
      <c r="D892" s="12">
        <v>1</v>
      </c>
      <c r="E892" s="19" t="s">
        <v>603</v>
      </c>
      <c r="F892" s="19" t="s">
        <v>604</v>
      </c>
      <c r="G892" s="19" t="s">
        <v>170</v>
      </c>
      <c r="H892" s="12" t="s">
        <v>49</v>
      </c>
      <c r="I892" s="12" t="s">
        <v>50</v>
      </c>
      <c r="J892" s="20">
        <v>73</v>
      </c>
      <c r="K892" s="19">
        <v>37</v>
      </c>
      <c r="L892" s="19" t="s">
        <v>603</v>
      </c>
      <c r="R892" s="12" t="s">
        <v>1847</v>
      </c>
      <c r="S892" s="12" t="s">
        <v>454</v>
      </c>
      <c r="U892" s="12" t="s">
        <v>53</v>
      </c>
      <c r="V892" s="12" t="s">
        <v>54</v>
      </c>
      <c r="AB892" s="21">
        <v>40372.940659722219</v>
      </c>
      <c r="AC892" s="12" t="s">
        <v>53</v>
      </c>
    </row>
    <row r="893" spans="1:29" ht="153">
      <c r="A893" s="23">
        <v>964</v>
      </c>
      <c r="B893" s="12" t="s">
        <v>1773</v>
      </c>
      <c r="C893" s="12">
        <v>164</v>
      </c>
      <c r="D893" s="12">
        <v>1</v>
      </c>
      <c r="E893" s="19" t="s">
        <v>603</v>
      </c>
      <c r="F893" s="19" t="s">
        <v>604</v>
      </c>
      <c r="G893" s="19" t="s">
        <v>170</v>
      </c>
      <c r="H893" s="12" t="s">
        <v>49</v>
      </c>
      <c r="I893" s="12" t="s">
        <v>50</v>
      </c>
      <c r="J893" s="20">
        <v>73</v>
      </c>
      <c r="K893" s="19">
        <v>37</v>
      </c>
      <c r="L893" s="19" t="s">
        <v>603</v>
      </c>
      <c r="M893" s="12">
        <v>872</v>
      </c>
      <c r="R893" s="12" t="s">
        <v>1847</v>
      </c>
      <c r="S893" s="12" t="s">
        <v>454</v>
      </c>
      <c r="T893" s="12">
        <v>872</v>
      </c>
      <c r="U893" s="12" t="s">
        <v>53</v>
      </c>
      <c r="V893" s="12" t="s">
        <v>54</v>
      </c>
      <c r="AB893" s="21">
        <v>40372.940659722219</v>
      </c>
      <c r="AC893" s="12" t="s">
        <v>53</v>
      </c>
    </row>
    <row r="894" spans="1:29" ht="51">
      <c r="A894" s="18">
        <v>196</v>
      </c>
      <c r="B894" s="12" t="s">
        <v>464</v>
      </c>
      <c r="C894" s="12">
        <v>164</v>
      </c>
      <c r="D894" s="12">
        <v>1</v>
      </c>
      <c r="E894" s="19" t="s">
        <v>603</v>
      </c>
      <c r="F894" s="19" t="s">
        <v>613</v>
      </c>
      <c r="G894" s="19" t="s">
        <v>193</v>
      </c>
      <c r="H894" s="12" t="s">
        <v>49</v>
      </c>
      <c r="I894" s="12" t="s">
        <v>50</v>
      </c>
      <c r="J894" s="20">
        <v>74</v>
      </c>
      <c r="K894" s="19">
        <v>18</v>
      </c>
      <c r="L894" s="19" t="s">
        <v>603</v>
      </c>
      <c r="R894" s="12" t="s">
        <v>614</v>
      </c>
      <c r="S894" s="12" t="s">
        <v>615</v>
      </c>
      <c r="U894" s="12" t="s">
        <v>53</v>
      </c>
      <c r="V894" s="12" t="s">
        <v>54</v>
      </c>
      <c r="AB894" s="21">
        <v>40372.940659722219</v>
      </c>
      <c r="AC894" s="12" t="s">
        <v>53</v>
      </c>
    </row>
    <row r="895" spans="1:29" ht="127.5">
      <c r="A895" s="18">
        <v>203</v>
      </c>
      <c r="B895" s="12" t="s">
        <v>464</v>
      </c>
      <c r="C895" s="12">
        <v>164</v>
      </c>
      <c r="D895" s="12">
        <v>1</v>
      </c>
      <c r="E895" s="19" t="s">
        <v>603</v>
      </c>
      <c r="F895" s="19" t="s">
        <v>613</v>
      </c>
      <c r="G895" s="19" t="s">
        <v>126</v>
      </c>
      <c r="H895" s="12" t="s">
        <v>49</v>
      </c>
      <c r="I895" s="12" t="s">
        <v>50</v>
      </c>
      <c r="J895" s="20">
        <v>74</v>
      </c>
      <c r="K895" s="19">
        <v>1</v>
      </c>
      <c r="L895" s="19" t="s">
        <v>603</v>
      </c>
      <c r="R895" s="12" t="s">
        <v>632</v>
      </c>
      <c r="S895" s="12" t="s">
        <v>633</v>
      </c>
      <c r="U895" s="12" t="s">
        <v>53</v>
      </c>
      <c r="V895" s="12" t="s">
        <v>54</v>
      </c>
      <c r="AB895" s="21">
        <v>40372.940659722219</v>
      </c>
      <c r="AC895" s="12" t="s">
        <v>53</v>
      </c>
    </row>
    <row r="896" spans="1:29" ht="76.5">
      <c r="A896" s="18">
        <v>743</v>
      </c>
      <c r="B896" s="12" t="s">
        <v>1462</v>
      </c>
      <c r="C896" s="12">
        <v>164</v>
      </c>
      <c r="D896" s="12">
        <v>1</v>
      </c>
      <c r="E896" s="19" t="s">
        <v>603</v>
      </c>
      <c r="F896" s="19" t="s">
        <v>613</v>
      </c>
      <c r="G896" s="19" t="s">
        <v>178</v>
      </c>
      <c r="H896" s="12" t="s">
        <v>49</v>
      </c>
      <c r="I896" s="12" t="s">
        <v>50</v>
      </c>
      <c r="J896" s="20">
        <v>74</v>
      </c>
      <c r="K896" s="19">
        <v>44</v>
      </c>
      <c r="L896" s="19" t="s">
        <v>603</v>
      </c>
      <c r="R896" s="12" t="s">
        <v>1628</v>
      </c>
      <c r="S896" s="12" t="s">
        <v>1629</v>
      </c>
      <c r="U896" s="12" t="s">
        <v>53</v>
      </c>
      <c r="V896" s="12" t="s">
        <v>54</v>
      </c>
      <c r="AB896" s="21">
        <v>40372.940659722219</v>
      </c>
      <c r="AC896" s="12" t="s">
        <v>53</v>
      </c>
    </row>
    <row r="897" spans="1:29" ht="38.25">
      <c r="A897" s="18">
        <v>744</v>
      </c>
      <c r="B897" s="12" t="s">
        <v>1462</v>
      </c>
      <c r="C897" s="12">
        <v>164</v>
      </c>
      <c r="D897" s="12">
        <v>1</v>
      </c>
      <c r="E897" s="19" t="s">
        <v>603</v>
      </c>
      <c r="F897" s="19" t="s">
        <v>613</v>
      </c>
      <c r="G897" s="19" t="s">
        <v>178</v>
      </c>
      <c r="H897" s="12" t="s">
        <v>49</v>
      </c>
      <c r="I897" s="12" t="s">
        <v>50</v>
      </c>
      <c r="J897" s="20">
        <v>74</v>
      </c>
      <c r="K897" s="19">
        <v>44</v>
      </c>
      <c r="L897" s="19" t="s">
        <v>603</v>
      </c>
      <c r="R897" s="12" t="s">
        <v>1630</v>
      </c>
      <c r="S897" s="12" t="s">
        <v>1631</v>
      </c>
      <c r="U897" s="12" t="s">
        <v>53</v>
      </c>
      <c r="V897" s="12" t="s">
        <v>54</v>
      </c>
      <c r="AB897" s="21">
        <v>40372.940659722219</v>
      </c>
      <c r="AC897" s="12" t="s">
        <v>53</v>
      </c>
    </row>
    <row r="898" spans="1:29" ht="306" hidden="1">
      <c r="A898" s="23">
        <v>826</v>
      </c>
      <c r="B898" s="12" t="s">
        <v>1773</v>
      </c>
      <c r="C898" s="12">
        <v>164</v>
      </c>
      <c r="D898" s="12">
        <v>1</v>
      </c>
      <c r="E898" s="19" t="s">
        <v>822</v>
      </c>
      <c r="F898" s="19" t="s">
        <v>139</v>
      </c>
      <c r="G898" s="19" t="s">
        <v>72</v>
      </c>
      <c r="H898" s="12" t="s">
        <v>49</v>
      </c>
      <c r="I898" s="12" t="s">
        <v>50</v>
      </c>
      <c r="J898" s="20">
        <v>21</v>
      </c>
      <c r="K898" s="19">
        <v>26</v>
      </c>
      <c r="L898" s="19" t="s">
        <v>822</v>
      </c>
      <c r="R898" s="12" t="s">
        <v>1798</v>
      </c>
      <c r="U898" s="12" t="s">
        <v>91</v>
      </c>
      <c r="V898" s="12" t="s">
        <v>91</v>
      </c>
      <c r="X898" s="12" t="s">
        <v>2020</v>
      </c>
      <c r="AB898" s="21">
        <v>40373.805011574077</v>
      </c>
      <c r="AC898" s="12" t="s">
        <v>91</v>
      </c>
    </row>
    <row r="899" spans="1:29" ht="165.75" hidden="1">
      <c r="A899" s="23">
        <v>918</v>
      </c>
      <c r="B899" s="12" t="s">
        <v>1773</v>
      </c>
      <c r="C899" s="12">
        <v>164</v>
      </c>
      <c r="D899" s="12">
        <v>1</v>
      </c>
      <c r="E899" s="19" t="s">
        <v>822</v>
      </c>
      <c r="F899" s="19" t="s">
        <v>139</v>
      </c>
      <c r="G899" s="19" t="s">
        <v>72</v>
      </c>
      <c r="H899" s="12" t="s">
        <v>49</v>
      </c>
      <c r="I899" s="12" t="s">
        <v>50</v>
      </c>
      <c r="J899" s="20">
        <v>21</v>
      </c>
      <c r="K899" s="19">
        <v>26</v>
      </c>
      <c r="L899" s="19" t="s">
        <v>822</v>
      </c>
      <c r="M899" s="12">
        <v>826</v>
      </c>
      <c r="R899" s="12" t="s">
        <v>1798</v>
      </c>
      <c r="T899" s="12">
        <v>826</v>
      </c>
      <c r="U899" s="12" t="s">
        <v>91</v>
      </c>
      <c r="V899" s="12" t="s">
        <v>91</v>
      </c>
      <c r="X899" s="12" t="s">
        <v>2029</v>
      </c>
      <c r="AB899" s="21">
        <v>40374.802499999998</v>
      </c>
      <c r="AC899" s="12" t="s">
        <v>91</v>
      </c>
    </row>
    <row r="900" spans="1:29" ht="63.75">
      <c r="A900" s="18">
        <v>776</v>
      </c>
      <c r="B900" s="12" t="s">
        <v>1648</v>
      </c>
      <c r="C900" s="12">
        <v>164</v>
      </c>
      <c r="D900" s="12">
        <v>1</v>
      </c>
      <c r="E900" s="19" t="s">
        <v>603</v>
      </c>
      <c r="F900" s="19" t="s">
        <v>613</v>
      </c>
      <c r="G900" s="19" t="s">
        <v>178</v>
      </c>
      <c r="H900" s="12" t="s">
        <v>49</v>
      </c>
      <c r="I900" s="12" t="s">
        <v>50</v>
      </c>
      <c r="J900" s="20">
        <v>74</v>
      </c>
      <c r="K900" s="19">
        <v>44</v>
      </c>
      <c r="L900" s="19" t="s">
        <v>603</v>
      </c>
      <c r="R900" s="12" t="s">
        <v>1697</v>
      </c>
      <c r="S900" s="12" t="s">
        <v>1698</v>
      </c>
      <c r="U900" s="12" t="s">
        <v>53</v>
      </c>
      <c r="V900" s="12" t="s">
        <v>54</v>
      </c>
      <c r="AB900" s="21">
        <v>40372.940659722219</v>
      </c>
      <c r="AC900" s="12" t="s">
        <v>53</v>
      </c>
    </row>
    <row r="901" spans="1:29" ht="51">
      <c r="A901" s="18">
        <v>197</v>
      </c>
      <c r="B901" s="12" t="s">
        <v>464</v>
      </c>
      <c r="C901" s="12">
        <v>164</v>
      </c>
      <c r="D901" s="12">
        <v>1</v>
      </c>
      <c r="E901" s="19" t="s">
        <v>603</v>
      </c>
      <c r="F901" s="19" t="s">
        <v>616</v>
      </c>
      <c r="G901" s="19" t="s">
        <v>126</v>
      </c>
      <c r="H901" s="12" t="s">
        <v>49</v>
      </c>
      <c r="I901" s="12" t="s">
        <v>50</v>
      </c>
      <c r="J901" s="20">
        <v>75</v>
      </c>
      <c r="K901" s="19">
        <v>1</v>
      </c>
      <c r="L901" s="19" t="s">
        <v>603</v>
      </c>
      <c r="R901" s="12" t="s">
        <v>617</v>
      </c>
      <c r="S901" s="12" t="s">
        <v>618</v>
      </c>
      <c r="U901" s="12" t="s">
        <v>53</v>
      </c>
      <c r="V901" s="12" t="s">
        <v>54</v>
      </c>
      <c r="AB901" s="21">
        <v>40372.940659722219</v>
      </c>
      <c r="AC901" s="12" t="s">
        <v>53</v>
      </c>
    </row>
    <row r="902" spans="1:29" ht="102">
      <c r="A902" s="18">
        <v>200</v>
      </c>
      <c r="B902" s="12" t="s">
        <v>464</v>
      </c>
      <c r="C902" s="12">
        <v>164</v>
      </c>
      <c r="D902" s="12">
        <v>1</v>
      </c>
      <c r="E902" s="19" t="s">
        <v>603</v>
      </c>
      <c r="F902" s="19" t="s">
        <v>616</v>
      </c>
      <c r="G902" s="19" t="s">
        <v>126</v>
      </c>
      <c r="H902" s="12" t="s">
        <v>49</v>
      </c>
      <c r="I902" s="12" t="s">
        <v>50</v>
      </c>
      <c r="J902" s="20">
        <v>75</v>
      </c>
      <c r="K902" s="19">
        <v>1</v>
      </c>
      <c r="L902" s="19" t="s">
        <v>603</v>
      </c>
      <c r="R902" s="12" t="s">
        <v>626</v>
      </c>
      <c r="S902" s="12" t="s">
        <v>627</v>
      </c>
      <c r="U902" s="12" t="s">
        <v>53</v>
      </c>
      <c r="V902" s="12" t="s">
        <v>54</v>
      </c>
      <c r="AB902" s="21">
        <v>40372.940659722219</v>
      </c>
      <c r="AC902" s="12" t="s">
        <v>53</v>
      </c>
    </row>
    <row r="903" spans="1:29" ht="191.25">
      <c r="A903" s="23">
        <v>873</v>
      </c>
      <c r="B903" s="12" t="s">
        <v>1773</v>
      </c>
      <c r="C903" s="12">
        <v>164</v>
      </c>
      <c r="D903" s="12">
        <v>1</v>
      </c>
      <c r="E903" s="19" t="s">
        <v>1848</v>
      </c>
      <c r="F903" s="19" t="s">
        <v>1849</v>
      </c>
      <c r="G903" s="19" t="s">
        <v>175</v>
      </c>
      <c r="H903" s="12" t="s">
        <v>49</v>
      </c>
      <c r="I903" s="12" t="s">
        <v>50</v>
      </c>
      <c r="J903" s="20">
        <v>76</v>
      </c>
      <c r="K903" s="19">
        <v>38</v>
      </c>
      <c r="L903" s="19" t="s">
        <v>1848</v>
      </c>
      <c r="R903" s="12" t="s">
        <v>1850</v>
      </c>
      <c r="S903" s="12" t="s">
        <v>454</v>
      </c>
      <c r="U903" s="12" t="s">
        <v>53</v>
      </c>
      <c r="V903" s="12" t="s">
        <v>54</v>
      </c>
      <c r="AB903" s="21">
        <v>40372.940659722219</v>
      </c>
      <c r="AC903" s="12" t="s">
        <v>53</v>
      </c>
    </row>
    <row r="904" spans="1:29" ht="165.75" hidden="1">
      <c r="A904" s="23">
        <v>867</v>
      </c>
      <c r="B904" s="12" t="s">
        <v>1773</v>
      </c>
      <c r="C904" s="12">
        <v>164</v>
      </c>
      <c r="D904" s="12">
        <v>1</v>
      </c>
      <c r="E904" s="19" t="s">
        <v>101</v>
      </c>
      <c r="F904" s="19" t="s">
        <v>102</v>
      </c>
      <c r="G904" s="19" t="s">
        <v>102</v>
      </c>
      <c r="H904" s="12" t="s">
        <v>49</v>
      </c>
      <c r="I904" s="12" t="s">
        <v>50</v>
      </c>
      <c r="J904" s="20">
        <v>71</v>
      </c>
      <c r="K904" s="19">
        <v>71</v>
      </c>
      <c r="L904" s="19" t="s">
        <v>101</v>
      </c>
      <c r="N904" s="12" t="s">
        <v>104</v>
      </c>
      <c r="Q904" s="18">
        <v>2</v>
      </c>
      <c r="R904" s="12" t="s">
        <v>1841</v>
      </c>
      <c r="S904" s="12" t="s">
        <v>454</v>
      </c>
      <c r="T904" s="12" t="s">
        <v>1842</v>
      </c>
      <c r="U904" s="12" t="s">
        <v>53</v>
      </c>
      <c r="V904" s="12" t="s">
        <v>107</v>
      </c>
      <c r="AB904" s="21">
        <v>40374.523900462962</v>
      </c>
      <c r="AC904" s="12" t="s">
        <v>53</v>
      </c>
    </row>
    <row r="905" spans="1:29" ht="165.75" hidden="1">
      <c r="A905" s="23">
        <v>959</v>
      </c>
      <c r="B905" s="12" t="s">
        <v>1773</v>
      </c>
      <c r="C905" s="12">
        <v>164</v>
      </c>
      <c r="D905" s="12">
        <v>1</v>
      </c>
      <c r="E905" s="19" t="s">
        <v>101</v>
      </c>
      <c r="F905" s="19" t="s">
        <v>102</v>
      </c>
      <c r="G905" s="19" t="s">
        <v>102</v>
      </c>
      <c r="H905" s="12" t="s">
        <v>49</v>
      </c>
      <c r="I905" s="12" t="s">
        <v>50</v>
      </c>
      <c r="J905" s="20">
        <v>71</v>
      </c>
      <c r="K905" s="19">
        <v>71</v>
      </c>
      <c r="L905" s="19" t="s">
        <v>101</v>
      </c>
      <c r="M905" s="12">
        <v>867</v>
      </c>
      <c r="N905" s="12" t="s">
        <v>104</v>
      </c>
      <c r="Q905" s="18">
        <v>2</v>
      </c>
      <c r="R905" s="12" t="s">
        <v>1841</v>
      </c>
      <c r="S905" s="12" t="s">
        <v>454</v>
      </c>
      <c r="T905" s="12" t="s">
        <v>1883</v>
      </c>
      <c r="U905" s="12" t="s">
        <v>53</v>
      </c>
      <c r="V905" s="12" t="s">
        <v>107</v>
      </c>
      <c r="AB905" s="21">
        <v>40374.581701388888</v>
      </c>
      <c r="AC905" s="12" t="s">
        <v>53</v>
      </c>
    </row>
    <row r="906" spans="1:29" ht="191.25">
      <c r="A906" s="23">
        <v>965</v>
      </c>
      <c r="B906" s="12" t="s">
        <v>1773</v>
      </c>
      <c r="C906" s="12">
        <v>164</v>
      </c>
      <c r="D906" s="12">
        <v>1</v>
      </c>
      <c r="E906" s="19" t="s">
        <v>1848</v>
      </c>
      <c r="F906" s="19" t="s">
        <v>1849</v>
      </c>
      <c r="G906" s="19" t="s">
        <v>175</v>
      </c>
      <c r="H906" s="12" t="s">
        <v>49</v>
      </c>
      <c r="I906" s="12" t="s">
        <v>50</v>
      </c>
      <c r="J906" s="20">
        <v>76</v>
      </c>
      <c r="K906" s="19">
        <v>38</v>
      </c>
      <c r="L906" s="19" t="s">
        <v>1848</v>
      </c>
      <c r="M906" s="12">
        <v>873</v>
      </c>
      <c r="R906" s="12" t="s">
        <v>1850</v>
      </c>
      <c r="S906" s="12" t="s">
        <v>454</v>
      </c>
      <c r="T906" s="12">
        <v>873</v>
      </c>
      <c r="U906" s="12" t="s">
        <v>53</v>
      </c>
      <c r="V906" s="12" t="s">
        <v>54</v>
      </c>
      <c r="AB906" s="21">
        <v>40379.86446759259</v>
      </c>
      <c r="AC906" s="12" t="s">
        <v>53</v>
      </c>
    </row>
    <row r="907" spans="1:29" ht="229.5">
      <c r="A907" s="23">
        <v>874</v>
      </c>
      <c r="B907" s="12" t="s">
        <v>1773</v>
      </c>
      <c r="C907" s="12">
        <v>164</v>
      </c>
      <c r="D907" s="12">
        <v>1</v>
      </c>
      <c r="E907" s="19" t="s">
        <v>603</v>
      </c>
      <c r="F907" s="19" t="s">
        <v>620</v>
      </c>
      <c r="G907" s="19" t="s">
        <v>62</v>
      </c>
      <c r="H907" s="12" t="s">
        <v>49</v>
      </c>
      <c r="I907" s="12" t="s">
        <v>50</v>
      </c>
      <c r="J907" s="20">
        <v>77</v>
      </c>
      <c r="K907" s="19">
        <v>40</v>
      </c>
      <c r="L907" s="19" t="s">
        <v>603</v>
      </c>
      <c r="R907" s="12" t="s">
        <v>1851</v>
      </c>
      <c r="S907" s="12" t="s">
        <v>454</v>
      </c>
      <c r="U907" s="12" t="s">
        <v>53</v>
      </c>
      <c r="V907" s="12" t="s">
        <v>54</v>
      </c>
      <c r="AB907" s="21">
        <v>40372.940659722219</v>
      </c>
      <c r="AC907" s="12" t="s">
        <v>53</v>
      </c>
    </row>
    <row r="908" spans="1:29" ht="229.5">
      <c r="A908" s="23">
        <v>966</v>
      </c>
      <c r="B908" s="12" t="s">
        <v>1773</v>
      </c>
      <c r="C908" s="12">
        <v>164</v>
      </c>
      <c r="D908" s="12">
        <v>1</v>
      </c>
      <c r="E908" s="19" t="s">
        <v>603</v>
      </c>
      <c r="F908" s="19" t="s">
        <v>620</v>
      </c>
      <c r="G908" s="19" t="s">
        <v>62</v>
      </c>
      <c r="H908" s="12" t="s">
        <v>49</v>
      </c>
      <c r="I908" s="12" t="s">
        <v>50</v>
      </c>
      <c r="J908" s="20">
        <v>77</v>
      </c>
      <c r="K908" s="19">
        <v>40</v>
      </c>
      <c r="L908" s="19" t="s">
        <v>603</v>
      </c>
      <c r="M908" s="12">
        <v>874</v>
      </c>
      <c r="R908" s="12" t="s">
        <v>1851</v>
      </c>
      <c r="S908" s="12" t="s">
        <v>454</v>
      </c>
      <c r="T908" s="12">
        <v>874</v>
      </c>
      <c r="U908" s="12" t="s">
        <v>53</v>
      </c>
      <c r="V908" s="12" t="s">
        <v>54</v>
      </c>
      <c r="AB908" s="21">
        <v>40372.940659722219</v>
      </c>
      <c r="AC908" s="12" t="s">
        <v>53</v>
      </c>
    </row>
    <row r="909" spans="1:29" ht="178.5" hidden="1">
      <c r="A909" s="23">
        <v>876</v>
      </c>
      <c r="B909" s="12" t="s">
        <v>1773</v>
      </c>
      <c r="C909" s="12">
        <v>164</v>
      </c>
      <c r="D909" s="12">
        <v>1</v>
      </c>
      <c r="E909" s="19" t="s">
        <v>232</v>
      </c>
      <c r="F909" s="19" t="s">
        <v>233</v>
      </c>
      <c r="G909" s="19" t="s">
        <v>126</v>
      </c>
      <c r="H909" s="12" t="s">
        <v>49</v>
      </c>
      <c r="I909" s="12" t="s">
        <v>50</v>
      </c>
      <c r="J909" s="20">
        <v>79</v>
      </c>
      <c r="K909" s="19">
        <v>1</v>
      </c>
      <c r="L909" s="19" t="s">
        <v>232</v>
      </c>
      <c r="R909" s="12" t="s">
        <v>1853</v>
      </c>
      <c r="S909" s="12" t="s">
        <v>454</v>
      </c>
      <c r="U909" s="12" t="s">
        <v>91</v>
      </c>
      <c r="V909" s="12" t="s">
        <v>91</v>
      </c>
      <c r="AB909" s="21">
        <v>40373.658692129633</v>
      </c>
      <c r="AC909" s="12" t="s">
        <v>91</v>
      </c>
    </row>
    <row r="910" spans="1:29" ht="178.5" hidden="1">
      <c r="A910" s="23">
        <v>968</v>
      </c>
      <c r="B910" s="12" t="s">
        <v>1773</v>
      </c>
      <c r="C910" s="12">
        <v>164</v>
      </c>
      <c r="D910" s="12">
        <v>1</v>
      </c>
      <c r="E910" s="19" t="s">
        <v>232</v>
      </c>
      <c r="F910" s="19" t="s">
        <v>233</v>
      </c>
      <c r="G910" s="19" t="s">
        <v>126</v>
      </c>
      <c r="H910" s="12" t="s">
        <v>49</v>
      </c>
      <c r="I910" s="12" t="s">
        <v>50</v>
      </c>
      <c r="J910" s="20">
        <v>79</v>
      </c>
      <c r="K910" s="19">
        <v>1</v>
      </c>
      <c r="L910" s="19" t="s">
        <v>232</v>
      </c>
      <c r="M910" s="12">
        <v>876</v>
      </c>
      <c r="R910" s="12" t="s">
        <v>1853</v>
      </c>
      <c r="S910" s="12" t="s">
        <v>454</v>
      </c>
      <c r="T910" s="12">
        <v>876</v>
      </c>
      <c r="U910" s="12" t="s">
        <v>91</v>
      </c>
      <c r="V910" s="12" t="s">
        <v>91</v>
      </c>
      <c r="AB910" s="21">
        <v>40373.658692129633</v>
      </c>
      <c r="AC910" s="12" t="s">
        <v>91</v>
      </c>
    </row>
    <row r="911" spans="1:29" ht="267.75" hidden="1">
      <c r="A911" s="23">
        <v>840</v>
      </c>
      <c r="B911" s="12" t="s">
        <v>1773</v>
      </c>
      <c r="C911" s="12">
        <v>164</v>
      </c>
      <c r="D911" s="12">
        <v>1</v>
      </c>
      <c r="E911" s="19" t="s">
        <v>86</v>
      </c>
      <c r="F911" s="19" t="s">
        <v>87</v>
      </c>
      <c r="G911" s="19" t="s">
        <v>82</v>
      </c>
      <c r="H911" s="12" t="s">
        <v>49</v>
      </c>
      <c r="I911" s="12" t="s">
        <v>50</v>
      </c>
      <c r="J911" s="20">
        <v>35</v>
      </c>
      <c r="K911" s="19">
        <v>20</v>
      </c>
      <c r="L911" s="19" t="s">
        <v>86</v>
      </c>
      <c r="M911" s="12">
        <v>716</v>
      </c>
      <c r="R911" s="12" t="s">
        <v>1813</v>
      </c>
      <c r="S911" s="12" t="s">
        <v>454</v>
      </c>
      <c r="T911" s="12">
        <v>716</v>
      </c>
      <c r="U911" s="12" t="s">
        <v>91</v>
      </c>
      <c r="V911" s="12" t="s">
        <v>91</v>
      </c>
      <c r="AB911" s="21">
        <v>40374.889409722222</v>
      </c>
      <c r="AC911" s="12" t="s">
        <v>91</v>
      </c>
    </row>
    <row r="912" spans="1:29" ht="267.75" hidden="1">
      <c r="A912" s="23">
        <v>932</v>
      </c>
      <c r="B912" s="12" t="s">
        <v>1773</v>
      </c>
      <c r="C912" s="12">
        <v>164</v>
      </c>
      <c r="D912" s="12">
        <v>1</v>
      </c>
      <c r="E912" s="19" t="s">
        <v>86</v>
      </c>
      <c r="F912" s="19" t="s">
        <v>87</v>
      </c>
      <c r="G912" s="19" t="s">
        <v>82</v>
      </c>
      <c r="H912" s="12" t="s">
        <v>49</v>
      </c>
      <c r="I912" s="12" t="s">
        <v>50</v>
      </c>
      <c r="J912" s="20">
        <v>35</v>
      </c>
      <c r="K912" s="19">
        <v>20</v>
      </c>
      <c r="L912" s="19" t="s">
        <v>86</v>
      </c>
      <c r="M912" s="12">
        <v>769</v>
      </c>
      <c r="R912" s="12" t="s">
        <v>1813</v>
      </c>
      <c r="S912" s="12" t="s">
        <v>454</v>
      </c>
      <c r="T912" s="12">
        <v>769</v>
      </c>
      <c r="U912" s="12" t="s">
        <v>91</v>
      </c>
      <c r="V912" s="12" t="s">
        <v>91</v>
      </c>
      <c r="AB912" s="21">
        <v>40374.88380787037</v>
      </c>
      <c r="AC912" s="12" t="s">
        <v>91</v>
      </c>
    </row>
    <row r="913" spans="1:29" ht="178.5" hidden="1">
      <c r="A913" s="23">
        <v>885</v>
      </c>
      <c r="B913" s="12" t="s">
        <v>1773</v>
      </c>
      <c r="C913" s="12">
        <v>164</v>
      </c>
      <c r="D913" s="12">
        <v>1</v>
      </c>
      <c r="E913" s="19" t="s">
        <v>1863</v>
      </c>
      <c r="F913" s="19" t="s">
        <v>248</v>
      </c>
      <c r="G913" s="19" t="s">
        <v>256</v>
      </c>
      <c r="H913" s="12" t="s">
        <v>49</v>
      </c>
      <c r="I913" s="12" t="s">
        <v>50</v>
      </c>
      <c r="J913" s="20">
        <v>80</v>
      </c>
      <c r="K913" s="19">
        <v>52</v>
      </c>
      <c r="L913" s="19" t="s">
        <v>1863</v>
      </c>
      <c r="R913" s="12" t="s">
        <v>1865</v>
      </c>
      <c r="S913" s="12" t="s">
        <v>454</v>
      </c>
      <c r="U913" s="12" t="s">
        <v>53</v>
      </c>
      <c r="V913" s="12" t="s">
        <v>85</v>
      </c>
      <c r="AB913" s="21">
        <v>40372.940659722219</v>
      </c>
      <c r="AC913" s="12" t="s">
        <v>53</v>
      </c>
    </row>
    <row r="914" spans="1:29" ht="178.5" hidden="1">
      <c r="A914" s="23">
        <v>977</v>
      </c>
      <c r="B914" s="12" t="s">
        <v>1773</v>
      </c>
      <c r="C914" s="12">
        <v>164</v>
      </c>
      <c r="D914" s="12">
        <v>1</v>
      </c>
      <c r="E914" s="19" t="s">
        <v>1863</v>
      </c>
      <c r="F914" s="19" t="s">
        <v>248</v>
      </c>
      <c r="G914" s="19" t="s">
        <v>256</v>
      </c>
      <c r="H914" s="12" t="s">
        <v>49</v>
      </c>
      <c r="I914" s="12" t="s">
        <v>50</v>
      </c>
      <c r="J914" s="20">
        <v>80</v>
      </c>
      <c r="K914" s="19">
        <v>52</v>
      </c>
      <c r="L914" s="19" t="s">
        <v>1863</v>
      </c>
      <c r="M914" s="12">
        <v>885</v>
      </c>
      <c r="R914" s="12" t="s">
        <v>1865</v>
      </c>
      <c r="S914" s="12" t="s">
        <v>454</v>
      </c>
      <c r="T914" s="12">
        <v>885</v>
      </c>
      <c r="U914" s="12" t="s">
        <v>53</v>
      </c>
      <c r="V914" s="12" t="s">
        <v>85</v>
      </c>
      <c r="AB914" s="21">
        <v>40372.940659722219</v>
      </c>
      <c r="AC914" s="12" t="s">
        <v>53</v>
      </c>
    </row>
    <row r="915" spans="1:29" ht="229.5" hidden="1">
      <c r="A915" s="23">
        <v>881</v>
      </c>
      <c r="B915" s="12" t="s">
        <v>1773</v>
      </c>
      <c r="C915" s="12">
        <v>164</v>
      </c>
      <c r="D915" s="12">
        <v>1</v>
      </c>
      <c r="E915" s="19" t="s">
        <v>1858</v>
      </c>
      <c r="F915" s="19" t="s">
        <v>248</v>
      </c>
      <c r="G915" s="19" t="s">
        <v>167</v>
      </c>
      <c r="H915" s="12" t="s">
        <v>49</v>
      </c>
      <c r="I915" s="12" t="s">
        <v>50</v>
      </c>
      <c r="J915" s="20">
        <v>80</v>
      </c>
      <c r="K915" s="19">
        <v>27</v>
      </c>
      <c r="L915" s="19" t="s">
        <v>1858</v>
      </c>
      <c r="R915" s="12" t="s">
        <v>1860</v>
      </c>
      <c r="S915" s="12" t="s">
        <v>454</v>
      </c>
      <c r="U915" s="12" t="s">
        <v>53</v>
      </c>
      <c r="V915" s="12" t="s">
        <v>85</v>
      </c>
      <c r="AB915" s="21">
        <v>40372.940659722219</v>
      </c>
      <c r="AC915" s="12" t="s">
        <v>53</v>
      </c>
    </row>
    <row r="916" spans="1:29" ht="229.5" hidden="1">
      <c r="A916" s="23">
        <v>973</v>
      </c>
      <c r="B916" s="12" t="s">
        <v>1773</v>
      </c>
      <c r="C916" s="12">
        <v>164</v>
      </c>
      <c r="D916" s="12">
        <v>1</v>
      </c>
      <c r="E916" s="19" t="s">
        <v>1858</v>
      </c>
      <c r="F916" s="19" t="s">
        <v>248</v>
      </c>
      <c r="G916" s="19" t="s">
        <v>167</v>
      </c>
      <c r="H916" s="12" t="s">
        <v>49</v>
      </c>
      <c r="I916" s="12" t="s">
        <v>50</v>
      </c>
      <c r="J916" s="20">
        <v>80</v>
      </c>
      <c r="K916" s="19">
        <v>27</v>
      </c>
      <c r="L916" s="19" t="s">
        <v>1858</v>
      </c>
      <c r="M916" s="12">
        <v>881</v>
      </c>
      <c r="R916" s="12" t="s">
        <v>1860</v>
      </c>
      <c r="S916" s="12" t="s">
        <v>454</v>
      </c>
      <c r="T916" s="12">
        <v>881</v>
      </c>
      <c r="U916" s="12" t="s">
        <v>53</v>
      </c>
      <c r="V916" s="12" t="s">
        <v>85</v>
      </c>
      <c r="AB916" s="21">
        <v>40372.940659722219</v>
      </c>
      <c r="AC916" s="12" t="s">
        <v>53</v>
      </c>
    </row>
    <row r="917" spans="1:29" ht="63.75">
      <c r="A917" s="18">
        <v>201</v>
      </c>
      <c r="B917" s="12" t="s">
        <v>464</v>
      </c>
      <c r="C917" s="12">
        <v>164</v>
      </c>
      <c r="D917" s="12">
        <v>1</v>
      </c>
      <c r="E917" s="19" t="s">
        <v>628</v>
      </c>
      <c r="F917" s="19" t="s">
        <v>620</v>
      </c>
      <c r="G917" s="19" t="s">
        <v>48</v>
      </c>
      <c r="H917" s="12" t="s">
        <v>49</v>
      </c>
      <c r="I917" s="12" t="s">
        <v>50</v>
      </c>
      <c r="J917" s="20">
        <v>77</v>
      </c>
      <c r="K917" s="19">
        <v>36</v>
      </c>
      <c r="L917" s="19" t="s">
        <v>628</v>
      </c>
      <c r="R917" s="12" t="s">
        <v>629</v>
      </c>
      <c r="S917" s="12" t="s">
        <v>630</v>
      </c>
      <c r="U917" s="12" t="s">
        <v>53</v>
      </c>
      <c r="V917" s="12" t="s">
        <v>54</v>
      </c>
      <c r="AB917" s="21">
        <v>40372.940659722219</v>
      </c>
      <c r="AC917" s="12" t="s">
        <v>53</v>
      </c>
    </row>
    <row r="918" spans="1:29" ht="191.25">
      <c r="A918" s="18">
        <v>202</v>
      </c>
      <c r="B918" s="12" t="s">
        <v>464</v>
      </c>
      <c r="C918" s="12">
        <v>164</v>
      </c>
      <c r="D918" s="12">
        <v>1</v>
      </c>
      <c r="E918" s="19" t="s">
        <v>628</v>
      </c>
      <c r="F918" s="19" t="s">
        <v>620</v>
      </c>
      <c r="G918" s="19" t="s">
        <v>48</v>
      </c>
      <c r="H918" s="12" t="s">
        <v>49</v>
      </c>
      <c r="I918" s="12" t="s">
        <v>50</v>
      </c>
      <c r="J918" s="20">
        <v>77</v>
      </c>
      <c r="K918" s="19">
        <v>36</v>
      </c>
      <c r="L918" s="19" t="s">
        <v>628</v>
      </c>
      <c r="R918" s="12" t="s">
        <v>631</v>
      </c>
      <c r="S918" s="12" t="s">
        <v>482</v>
      </c>
      <c r="U918" s="12" t="s">
        <v>53</v>
      </c>
      <c r="V918" s="12" t="s">
        <v>54</v>
      </c>
      <c r="AB918" s="21">
        <v>40372.940659722219</v>
      </c>
      <c r="AC918" s="12" t="s">
        <v>53</v>
      </c>
    </row>
    <row r="919" spans="1:29" ht="89.25">
      <c r="A919" s="18">
        <v>223</v>
      </c>
      <c r="B919" s="12" t="s">
        <v>634</v>
      </c>
      <c r="C919" s="12">
        <v>164</v>
      </c>
      <c r="D919" s="12">
        <v>1</v>
      </c>
      <c r="E919" s="19" t="s">
        <v>628</v>
      </c>
      <c r="F919" s="19" t="s">
        <v>620</v>
      </c>
      <c r="G919" s="19" t="s">
        <v>656</v>
      </c>
      <c r="H919" s="12" t="s">
        <v>49</v>
      </c>
      <c r="I919" s="12" t="s">
        <v>50</v>
      </c>
      <c r="J919" s="20">
        <v>77</v>
      </c>
      <c r="L919" s="19" t="s">
        <v>628</v>
      </c>
      <c r="R919" s="12" t="s">
        <v>679</v>
      </c>
      <c r="S919" s="12" t="s">
        <v>680</v>
      </c>
      <c r="U919" s="12" t="s">
        <v>53</v>
      </c>
      <c r="V919" s="12" t="s">
        <v>54</v>
      </c>
      <c r="AB919" s="21">
        <v>40372.940659722219</v>
      </c>
      <c r="AC919" s="12" t="s">
        <v>53</v>
      </c>
    </row>
    <row r="920" spans="1:29" ht="51">
      <c r="A920" s="18">
        <v>636</v>
      </c>
      <c r="B920" s="12" t="s">
        <v>1361</v>
      </c>
      <c r="C920" s="12">
        <v>164</v>
      </c>
      <c r="D920" s="12">
        <v>1</v>
      </c>
      <c r="E920" s="19" t="s">
        <v>628</v>
      </c>
      <c r="F920" s="19" t="s">
        <v>620</v>
      </c>
      <c r="G920" s="19" t="s">
        <v>117</v>
      </c>
      <c r="H920" s="12" t="s">
        <v>49</v>
      </c>
      <c r="I920" s="12" t="s">
        <v>50</v>
      </c>
      <c r="J920" s="20">
        <v>77</v>
      </c>
      <c r="K920" s="19">
        <v>34</v>
      </c>
      <c r="L920" s="19" t="s">
        <v>628</v>
      </c>
      <c r="R920" s="12" t="s">
        <v>1362</v>
      </c>
      <c r="S920" s="12" t="s">
        <v>1363</v>
      </c>
      <c r="U920" s="12" t="s">
        <v>53</v>
      </c>
      <c r="V920" s="12" t="s">
        <v>54</v>
      </c>
      <c r="AB920" s="21">
        <v>40372.940659722219</v>
      </c>
      <c r="AC920" s="12" t="s">
        <v>53</v>
      </c>
    </row>
    <row r="921" spans="1:29" ht="408" hidden="1">
      <c r="A921" s="23">
        <v>825</v>
      </c>
      <c r="B921" s="12" t="s">
        <v>1773</v>
      </c>
      <c r="C921" s="12">
        <v>164</v>
      </c>
      <c r="D921" s="12">
        <v>1</v>
      </c>
      <c r="E921" s="19" t="s">
        <v>822</v>
      </c>
      <c r="F921" s="19" t="s">
        <v>139</v>
      </c>
      <c r="G921" s="19" t="s">
        <v>143</v>
      </c>
      <c r="H921" s="12" t="s">
        <v>49</v>
      </c>
      <c r="I921" s="12" t="s">
        <v>50</v>
      </c>
      <c r="J921" s="20">
        <v>21</v>
      </c>
      <c r="K921" s="19">
        <v>24</v>
      </c>
      <c r="L921" s="19" t="s">
        <v>822</v>
      </c>
      <c r="R921" s="12" t="s">
        <v>1797</v>
      </c>
      <c r="S921" s="12" t="s">
        <v>454</v>
      </c>
      <c r="U921" s="12" t="s">
        <v>91</v>
      </c>
      <c r="V921" s="12" t="s">
        <v>91</v>
      </c>
      <c r="X921" s="12" t="s">
        <v>2019</v>
      </c>
      <c r="AB921" s="21">
        <v>40374.791643518518</v>
      </c>
      <c r="AC921" s="12" t="s">
        <v>91</v>
      </c>
    </row>
    <row r="922" spans="1:29" ht="229.5" hidden="1">
      <c r="A922" s="23">
        <v>917</v>
      </c>
      <c r="B922" s="12" t="s">
        <v>1773</v>
      </c>
      <c r="C922" s="12">
        <v>164</v>
      </c>
      <c r="D922" s="12">
        <v>1</v>
      </c>
      <c r="E922" s="19" t="s">
        <v>822</v>
      </c>
      <c r="F922" s="19" t="s">
        <v>139</v>
      </c>
      <c r="G922" s="19" t="s">
        <v>143</v>
      </c>
      <c r="H922" s="12" t="s">
        <v>49</v>
      </c>
      <c r="I922" s="12" t="s">
        <v>50</v>
      </c>
      <c r="J922" s="20">
        <v>21</v>
      </c>
      <c r="K922" s="19">
        <v>24</v>
      </c>
      <c r="L922" s="19" t="s">
        <v>822</v>
      </c>
      <c r="M922" s="12">
        <v>825</v>
      </c>
      <c r="R922" s="12" t="s">
        <v>1797</v>
      </c>
      <c r="S922" s="12" t="s">
        <v>454</v>
      </c>
      <c r="T922" s="12">
        <v>825</v>
      </c>
      <c r="U922" s="12" t="s">
        <v>91</v>
      </c>
      <c r="V922" s="12" t="s">
        <v>91</v>
      </c>
      <c r="X922" s="12" t="s">
        <v>2028</v>
      </c>
      <c r="AB922" s="21">
        <v>40374.795023148145</v>
      </c>
      <c r="AC922" s="12" t="s">
        <v>91</v>
      </c>
    </row>
    <row r="923" spans="1:29" ht="89.25">
      <c r="A923" s="18">
        <v>746</v>
      </c>
      <c r="B923" s="12" t="s">
        <v>1462</v>
      </c>
      <c r="C923" s="12">
        <v>164</v>
      </c>
      <c r="D923" s="12">
        <v>1</v>
      </c>
      <c r="E923" s="19" t="s">
        <v>628</v>
      </c>
      <c r="F923" s="19" t="s">
        <v>620</v>
      </c>
      <c r="G923" s="19" t="s">
        <v>62</v>
      </c>
      <c r="H923" s="12" t="s">
        <v>49</v>
      </c>
      <c r="I923" s="12" t="s">
        <v>50</v>
      </c>
      <c r="J923" s="20">
        <v>77</v>
      </c>
      <c r="K923" s="19">
        <v>40</v>
      </c>
      <c r="L923" s="19" t="s">
        <v>628</v>
      </c>
      <c r="R923" s="12" t="s">
        <v>1634</v>
      </c>
      <c r="S923" s="12" t="s">
        <v>1635</v>
      </c>
      <c r="U923" s="12" t="s">
        <v>53</v>
      </c>
      <c r="V923" s="12" t="s">
        <v>54</v>
      </c>
      <c r="AB923" s="21">
        <v>40372.940659722219</v>
      </c>
      <c r="AC923" s="12" t="s">
        <v>53</v>
      </c>
    </row>
    <row r="924" spans="1:29" ht="280.5">
      <c r="A924" s="18">
        <v>198</v>
      </c>
      <c r="B924" s="12" t="s">
        <v>464</v>
      </c>
      <c r="C924" s="12">
        <v>164</v>
      </c>
      <c r="D924" s="12">
        <v>1</v>
      </c>
      <c r="E924" s="19" t="s">
        <v>619</v>
      </c>
      <c r="F924" s="19" t="s">
        <v>620</v>
      </c>
      <c r="G924" s="19" t="s">
        <v>621</v>
      </c>
      <c r="H924" s="12" t="s">
        <v>49</v>
      </c>
      <c r="I924" s="12" t="s">
        <v>50</v>
      </c>
      <c r="J924" s="20">
        <v>77</v>
      </c>
      <c r="K924" s="19">
        <v>51</v>
      </c>
      <c r="L924" s="19" t="s">
        <v>619</v>
      </c>
      <c r="R924" s="12" t="s">
        <v>622</v>
      </c>
      <c r="S924" s="12" t="s">
        <v>623</v>
      </c>
      <c r="U924" s="12" t="s">
        <v>53</v>
      </c>
      <c r="V924" s="12" t="s">
        <v>54</v>
      </c>
      <c r="AB924" s="21">
        <v>40372.940659722219</v>
      </c>
      <c r="AC924" s="12" t="s">
        <v>53</v>
      </c>
    </row>
    <row r="925" spans="1:29" ht="127.5">
      <c r="A925" s="18">
        <v>224</v>
      </c>
      <c r="B925" s="12" t="s">
        <v>634</v>
      </c>
      <c r="C925" s="12">
        <v>164</v>
      </c>
      <c r="D925" s="12">
        <v>1</v>
      </c>
      <c r="E925" s="19" t="s">
        <v>681</v>
      </c>
      <c r="F925" s="19" t="s">
        <v>218</v>
      </c>
      <c r="G925" s="19" t="s">
        <v>121</v>
      </c>
      <c r="H925" s="12" t="s">
        <v>49</v>
      </c>
      <c r="I925" s="12" t="s">
        <v>50</v>
      </c>
      <c r="J925" s="20">
        <v>78</v>
      </c>
      <c r="K925" s="19">
        <v>11</v>
      </c>
      <c r="L925" s="19" t="s">
        <v>681</v>
      </c>
      <c r="R925" s="12" t="s">
        <v>682</v>
      </c>
      <c r="S925" s="12" t="s">
        <v>683</v>
      </c>
      <c r="U925" s="12" t="s">
        <v>53</v>
      </c>
      <c r="V925" s="12" t="s">
        <v>54</v>
      </c>
      <c r="AB925" s="21">
        <v>40372.940659722219</v>
      </c>
      <c r="AC925" s="12" t="s">
        <v>53</v>
      </c>
    </row>
    <row r="926" spans="1:29" ht="140.25">
      <c r="A926" s="23">
        <v>967</v>
      </c>
      <c r="B926" s="12" t="s">
        <v>1773</v>
      </c>
      <c r="C926" s="12">
        <v>164</v>
      </c>
      <c r="D926" s="12">
        <v>1</v>
      </c>
      <c r="E926" s="19" t="s">
        <v>217</v>
      </c>
      <c r="F926" s="19" t="s">
        <v>218</v>
      </c>
      <c r="G926" s="19" t="s">
        <v>138</v>
      </c>
      <c r="H926" s="12" t="s">
        <v>49</v>
      </c>
      <c r="I926" s="12" t="s">
        <v>50</v>
      </c>
      <c r="J926" s="20">
        <v>78</v>
      </c>
      <c r="K926" s="19">
        <v>23</v>
      </c>
      <c r="L926" s="19" t="s">
        <v>217</v>
      </c>
      <c r="M926" s="12">
        <v>875</v>
      </c>
      <c r="R926" s="12" t="s">
        <v>1884</v>
      </c>
      <c r="S926" s="12" t="s">
        <v>454</v>
      </c>
      <c r="T926" s="12">
        <v>875</v>
      </c>
      <c r="U926" s="12" t="s">
        <v>53</v>
      </c>
      <c r="V926" s="12" t="s">
        <v>54</v>
      </c>
      <c r="AB926" s="21">
        <v>40372.940659722219</v>
      </c>
      <c r="AC926" s="12" t="s">
        <v>53</v>
      </c>
    </row>
    <row r="927" spans="1:29" ht="89.25" hidden="1">
      <c r="A927" s="23">
        <v>886</v>
      </c>
      <c r="B927" s="12" t="s">
        <v>1773</v>
      </c>
      <c r="C927" s="12">
        <v>164</v>
      </c>
      <c r="D927" s="12">
        <v>1</v>
      </c>
      <c r="E927" s="19" t="s">
        <v>1027</v>
      </c>
      <c r="F927" s="19" t="s">
        <v>1028</v>
      </c>
      <c r="G927" s="19" t="s">
        <v>219</v>
      </c>
      <c r="H927" s="12" t="s">
        <v>49</v>
      </c>
      <c r="I927" s="12" t="s">
        <v>50</v>
      </c>
      <c r="J927" s="20">
        <v>84</v>
      </c>
      <c r="K927" s="19">
        <v>15</v>
      </c>
      <c r="L927" s="19" t="s">
        <v>1027</v>
      </c>
      <c r="R927" s="12" t="s">
        <v>1866</v>
      </c>
      <c r="S927" s="12" t="s">
        <v>454</v>
      </c>
      <c r="U927" s="12" t="s">
        <v>53</v>
      </c>
      <c r="V927" s="12" t="s">
        <v>85</v>
      </c>
      <c r="AB927" s="21">
        <v>40372.940659722219</v>
      </c>
      <c r="AC927" s="12" t="s">
        <v>53</v>
      </c>
    </row>
    <row r="928" spans="1:29" ht="89.25" hidden="1">
      <c r="A928" s="23">
        <v>978</v>
      </c>
      <c r="B928" s="12" t="s">
        <v>1773</v>
      </c>
      <c r="C928" s="12">
        <v>164</v>
      </c>
      <c r="D928" s="12">
        <v>1</v>
      </c>
      <c r="E928" s="19" t="s">
        <v>1027</v>
      </c>
      <c r="F928" s="19" t="s">
        <v>1028</v>
      </c>
      <c r="G928" s="19" t="s">
        <v>219</v>
      </c>
      <c r="H928" s="12" t="s">
        <v>49</v>
      </c>
      <c r="I928" s="12" t="s">
        <v>50</v>
      </c>
      <c r="J928" s="20">
        <v>84</v>
      </c>
      <c r="K928" s="19">
        <v>15</v>
      </c>
      <c r="L928" s="19" t="s">
        <v>1027</v>
      </c>
      <c r="M928" s="12">
        <v>886</v>
      </c>
      <c r="R928" s="12" t="s">
        <v>1866</v>
      </c>
      <c r="S928" s="12" t="s">
        <v>454</v>
      </c>
      <c r="T928" s="12">
        <v>886</v>
      </c>
      <c r="U928" s="12" t="s">
        <v>53</v>
      </c>
      <c r="V928" s="12" t="s">
        <v>85</v>
      </c>
      <c r="AB928" s="21">
        <v>40372.940659722219</v>
      </c>
      <c r="AC928" s="12" t="s">
        <v>53</v>
      </c>
    </row>
    <row r="929" spans="1:29" ht="76.5" hidden="1">
      <c r="A929" s="23">
        <v>889</v>
      </c>
      <c r="B929" s="12" t="s">
        <v>1773</v>
      </c>
      <c r="C929" s="12">
        <v>164</v>
      </c>
      <c r="D929" s="12">
        <v>1</v>
      </c>
      <c r="E929" s="19" t="s">
        <v>266</v>
      </c>
      <c r="F929" s="19" t="s">
        <v>1870</v>
      </c>
      <c r="G929" s="19" t="s">
        <v>46</v>
      </c>
      <c r="H929" s="12" t="s">
        <v>49</v>
      </c>
      <c r="I929" s="12" t="s">
        <v>50</v>
      </c>
      <c r="J929" s="20">
        <v>86</v>
      </c>
      <c r="K929" s="19">
        <v>3</v>
      </c>
      <c r="L929" s="19" t="s">
        <v>266</v>
      </c>
      <c r="R929" s="12" t="s">
        <v>1871</v>
      </c>
      <c r="S929" s="12" t="s">
        <v>454</v>
      </c>
      <c r="U929" s="12" t="s">
        <v>53</v>
      </c>
      <c r="V929" s="12" t="s">
        <v>85</v>
      </c>
      <c r="AB929" s="21">
        <v>40372.940659722219</v>
      </c>
      <c r="AC929" s="12" t="s">
        <v>53</v>
      </c>
    </row>
    <row r="930" spans="1:29" ht="76.5" hidden="1">
      <c r="A930" s="23">
        <v>890</v>
      </c>
      <c r="B930" s="12" t="s">
        <v>1773</v>
      </c>
      <c r="C930" s="12">
        <v>164</v>
      </c>
      <c r="D930" s="12">
        <v>1</v>
      </c>
      <c r="E930" s="19" t="s">
        <v>266</v>
      </c>
      <c r="F930" s="19" t="s">
        <v>1870</v>
      </c>
      <c r="G930" s="19" t="s">
        <v>46</v>
      </c>
      <c r="H930" s="12" t="s">
        <v>49</v>
      </c>
      <c r="I930" s="12" t="s">
        <v>50</v>
      </c>
      <c r="J930" s="20">
        <v>86</v>
      </c>
      <c r="K930" s="19">
        <v>3</v>
      </c>
      <c r="L930" s="19" t="s">
        <v>266</v>
      </c>
      <c r="M930" s="12">
        <v>889</v>
      </c>
      <c r="R930" s="12" t="s">
        <v>1871</v>
      </c>
      <c r="S930" s="12" t="s">
        <v>454</v>
      </c>
      <c r="T930" s="12">
        <v>889</v>
      </c>
      <c r="U930" s="12" t="s">
        <v>53</v>
      </c>
      <c r="V930" s="12" t="s">
        <v>85</v>
      </c>
      <c r="AB930" s="21">
        <v>40372.940659722219</v>
      </c>
      <c r="AC930" s="12" t="s">
        <v>53</v>
      </c>
    </row>
    <row r="931" spans="1:29" ht="76.5" hidden="1">
      <c r="A931" s="23">
        <v>981</v>
      </c>
      <c r="B931" s="12" t="s">
        <v>1773</v>
      </c>
      <c r="C931" s="12">
        <v>164</v>
      </c>
      <c r="D931" s="12">
        <v>1</v>
      </c>
      <c r="E931" s="19" t="s">
        <v>266</v>
      </c>
      <c r="F931" s="19" t="s">
        <v>1870</v>
      </c>
      <c r="G931" s="19" t="s">
        <v>46</v>
      </c>
      <c r="H931" s="12" t="s">
        <v>49</v>
      </c>
      <c r="I931" s="12" t="s">
        <v>50</v>
      </c>
      <c r="J931" s="20">
        <v>86</v>
      </c>
      <c r="K931" s="19">
        <v>3</v>
      </c>
      <c r="L931" s="19" t="s">
        <v>266</v>
      </c>
      <c r="R931" s="12" t="s">
        <v>1871</v>
      </c>
      <c r="S931" s="12" t="s">
        <v>454</v>
      </c>
      <c r="U931" s="12" t="s">
        <v>53</v>
      </c>
      <c r="V931" s="12" t="s">
        <v>85</v>
      </c>
      <c r="AB931" s="21">
        <v>40372.940659722219</v>
      </c>
      <c r="AC931" s="12" t="s">
        <v>53</v>
      </c>
    </row>
    <row r="932" spans="1:29" ht="76.5" hidden="1">
      <c r="A932" s="23">
        <v>982</v>
      </c>
      <c r="B932" s="12" t="s">
        <v>1773</v>
      </c>
      <c r="C932" s="12">
        <v>164</v>
      </c>
      <c r="D932" s="12">
        <v>1</v>
      </c>
      <c r="E932" s="19" t="s">
        <v>266</v>
      </c>
      <c r="F932" s="19" t="s">
        <v>1870</v>
      </c>
      <c r="G932" s="19" t="s">
        <v>46</v>
      </c>
      <c r="H932" s="12" t="s">
        <v>49</v>
      </c>
      <c r="I932" s="12" t="s">
        <v>50</v>
      </c>
      <c r="J932" s="20">
        <v>86</v>
      </c>
      <c r="K932" s="19">
        <v>3</v>
      </c>
      <c r="L932" s="19" t="s">
        <v>266</v>
      </c>
      <c r="M932" s="12">
        <v>981</v>
      </c>
      <c r="R932" s="12" t="s">
        <v>1871</v>
      </c>
      <c r="S932" s="12" t="s">
        <v>454</v>
      </c>
      <c r="T932" s="12">
        <v>981</v>
      </c>
      <c r="U932" s="12" t="s">
        <v>53</v>
      </c>
      <c r="V932" s="12" t="s">
        <v>85</v>
      </c>
      <c r="AB932" s="21">
        <v>40379.882465277777</v>
      </c>
      <c r="AC932" s="12" t="s">
        <v>53</v>
      </c>
    </row>
    <row r="933" spans="1:29" ht="76.5" hidden="1">
      <c r="A933" s="23">
        <v>891</v>
      </c>
      <c r="B933" s="12" t="s">
        <v>1773</v>
      </c>
      <c r="C933" s="12">
        <v>164</v>
      </c>
      <c r="D933" s="12">
        <v>1</v>
      </c>
      <c r="E933" s="19" t="s">
        <v>266</v>
      </c>
      <c r="F933" s="19" t="s">
        <v>1870</v>
      </c>
      <c r="G933" s="19" t="s">
        <v>46</v>
      </c>
      <c r="H933" s="12" t="s">
        <v>49</v>
      </c>
      <c r="I933" s="12" t="s">
        <v>50</v>
      </c>
      <c r="J933" s="20">
        <v>86</v>
      </c>
      <c r="K933" s="19">
        <v>3</v>
      </c>
      <c r="L933" s="19" t="s">
        <v>266</v>
      </c>
      <c r="R933" s="12" t="s">
        <v>1872</v>
      </c>
      <c r="S933" s="12" t="s">
        <v>454</v>
      </c>
      <c r="U933" s="12" t="s">
        <v>53</v>
      </c>
      <c r="V933" s="12" t="s">
        <v>85</v>
      </c>
      <c r="AB933" s="21">
        <v>40372.940659722219</v>
      </c>
      <c r="AC933" s="12" t="s">
        <v>53</v>
      </c>
    </row>
    <row r="934" spans="1:29" ht="76.5" hidden="1">
      <c r="A934" s="23">
        <v>983</v>
      </c>
      <c r="B934" s="12" t="s">
        <v>1773</v>
      </c>
      <c r="C934" s="12">
        <v>164</v>
      </c>
      <c r="D934" s="12">
        <v>1</v>
      </c>
      <c r="E934" s="19" t="s">
        <v>266</v>
      </c>
      <c r="F934" s="19" t="s">
        <v>1870</v>
      </c>
      <c r="G934" s="19" t="s">
        <v>46</v>
      </c>
      <c r="H934" s="12" t="s">
        <v>49</v>
      </c>
      <c r="I934" s="12" t="s">
        <v>50</v>
      </c>
      <c r="J934" s="20">
        <v>86</v>
      </c>
      <c r="K934" s="19">
        <v>3</v>
      </c>
      <c r="L934" s="19" t="s">
        <v>266</v>
      </c>
      <c r="M934" s="12">
        <v>891</v>
      </c>
      <c r="R934" s="12" t="s">
        <v>1872</v>
      </c>
      <c r="S934" s="12" t="s">
        <v>454</v>
      </c>
      <c r="T934" s="12">
        <v>891</v>
      </c>
      <c r="U934" s="12" t="s">
        <v>53</v>
      </c>
      <c r="V934" s="12" t="s">
        <v>85</v>
      </c>
      <c r="AB934" s="21">
        <v>40372.940659722219</v>
      </c>
      <c r="AC934" s="12" t="s">
        <v>53</v>
      </c>
    </row>
    <row r="935" spans="1:29" ht="76.5" hidden="1">
      <c r="A935" s="23">
        <v>892</v>
      </c>
      <c r="B935" s="12" t="s">
        <v>1773</v>
      </c>
      <c r="C935" s="12">
        <v>164</v>
      </c>
      <c r="D935" s="12">
        <v>1</v>
      </c>
      <c r="E935" s="19" t="s">
        <v>266</v>
      </c>
      <c r="F935" s="19" t="s">
        <v>1870</v>
      </c>
      <c r="G935" s="19" t="s">
        <v>46</v>
      </c>
      <c r="H935" s="12" t="s">
        <v>49</v>
      </c>
      <c r="I935" s="12" t="s">
        <v>50</v>
      </c>
      <c r="J935" s="20">
        <v>86</v>
      </c>
      <c r="K935" s="19">
        <v>3</v>
      </c>
      <c r="L935" s="19" t="s">
        <v>266</v>
      </c>
      <c r="R935" s="12" t="s">
        <v>1873</v>
      </c>
      <c r="S935" s="12" t="s">
        <v>454</v>
      </c>
      <c r="U935" s="12" t="s">
        <v>53</v>
      </c>
      <c r="V935" s="12" t="s">
        <v>85</v>
      </c>
      <c r="AB935" s="21">
        <v>40372.940659722219</v>
      </c>
      <c r="AC935" s="12" t="s">
        <v>53</v>
      </c>
    </row>
    <row r="936" spans="1:29" ht="76.5" hidden="1">
      <c r="A936" s="23">
        <v>984</v>
      </c>
      <c r="B936" s="12" t="s">
        <v>1773</v>
      </c>
      <c r="C936" s="12">
        <v>164</v>
      </c>
      <c r="D936" s="12">
        <v>1</v>
      </c>
      <c r="E936" s="19" t="s">
        <v>266</v>
      </c>
      <c r="F936" s="19" t="s">
        <v>1870</v>
      </c>
      <c r="G936" s="19" t="s">
        <v>46</v>
      </c>
      <c r="H936" s="12" t="s">
        <v>49</v>
      </c>
      <c r="I936" s="12" t="s">
        <v>50</v>
      </c>
      <c r="J936" s="20">
        <v>86</v>
      </c>
      <c r="K936" s="19">
        <v>3</v>
      </c>
      <c r="L936" s="19" t="s">
        <v>266</v>
      </c>
      <c r="M936" s="12">
        <v>892</v>
      </c>
      <c r="R936" s="12" t="s">
        <v>1873</v>
      </c>
      <c r="S936" s="12" t="s">
        <v>454</v>
      </c>
      <c r="T936" s="12">
        <v>892</v>
      </c>
      <c r="U936" s="12" t="s">
        <v>53</v>
      </c>
      <c r="V936" s="12" t="s">
        <v>85</v>
      </c>
      <c r="AB936" s="21">
        <v>40372.940659722219</v>
      </c>
      <c r="AC936" s="12" t="s">
        <v>53</v>
      </c>
    </row>
    <row r="937" spans="1:29" ht="76.5" hidden="1">
      <c r="A937" s="23">
        <v>893</v>
      </c>
      <c r="B937" s="12" t="s">
        <v>1773</v>
      </c>
      <c r="C937" s="12">
        <v>164</v>
      </c>
      <c r="D937" s="12">
        <v>1</v>
      </c>
      <c r="E937" s="19" t="s">
        <v>266</v>
      </c>
      <c r="F937" s="19" t="s">
        <v>1870</v>
      </c>
      <c r="G937" s="19" t="s">
        <v>46</v>
      </c>
      <c r="H937" s="12" t="s">
        <v>49</v>
      </c>
      <c r="I937" s="12" t="s">
        <v>50</v>
      </c>
      <c r="J937" s="20">
        <v>86</v>
      </c>
      <c r="K937" s="19">
        <v>3</v>
      </c>
      <c r="L937" s="19" t="s">
        <v>266</v>
      </c>
      <c r="R937" s="12" t="s">
        <v>1874</v>
      </c>
      <c r="S937" s="12" t="s">
        <v>454</v>
      </c>
      <c r="U937" s="12" t="s">
        <v>53</v>
      </c>
      <c r="V937" s="12" t="s">
        <v>85</v>
      </c>
      <c r="AB937" s="21">
        <v>40372.940659722219</v>
      </c>
      <c r="AC937" s="12" t="s">
        <v>53</v>
      </c>
    </row>
    <row r="938" spans="1:29" ht="76.5" hidden="1">
      <c r="A938" s="23">
        <v>894</v>
      </c>
      <c r="B938" s="12" t="s">
        <v>1773</v>
      </c>
      <c r="C938" s="12">
        <v>164</v>
      </c>
      <c r="D938" s="12">
        <v>1</v>
      </c>
      <c r="E938" s="19" t="s">
        <v>266</v>
      </c>
      <c r="F938" s="19" t="s">
        <v>1870</v>
      </c>
      <c r="G938" s="19" t="s">
        <v>46</v>
      </c>
      <c r="H938" s="12" t="s">
        <v>49</v>
      </c>
      <c r="I938" s="12" t="s">
        <v>50</v>
      </c>
      <c r="J938" s="20">
        <v>86</v>
      </c>
      <c r="K938" s="19">
        <v>3</v>
      </c>
      <c r="L938" s="19" t="s">
        <v>266</v>
      </c>
      <c r="M938" s="12">
        <v>893</v>
      </c>
      <c r="R938" s="12" t="s">
        <v>1874</v>
      </c>
      <c r="S938" s="12" t="s">
        <v>454</v>
      </c>
      <c r="T938" s="12">
        <v>893</v>
      </c>
      <c r="U938" s="12" t="s">
        <v>53</v>
      </c>
      <c r="V938" s="12" t="s">
        <v>85</v>
      </c>
      <c r="AB938" s="21">
        <v>40372.940659722219</v>
      </c>
      <c r="AC938" s="12" t="s">
        <v>53</v>
      </c>
    </row>
    <row r="939" spans="1:29" ht="76.5" hidden="1">
      <c r="A939" s="23">
        <v>985</v>
      </c>
      <c r="B939" s="12" t="s">
        <v>1773</v>
      </c>
      <c r="C939" s="12">
        <v>164</v>
      </c>
      <c r="D939" s="12">
        <v>1</v>
      </c>
      <c r="E939" s="19" t="s">
        <v>266</v>
      </c>
      <c r="F939" s="19" t="s">
        <v>1870</v>
      </c>
      <c r="G939" s="19" t="s">
        <v>46</v>
      </c>
      <c r="H939" s="12" t="s">
        <v>49</v>
      </c>
      <c r="I939" s="12" t="s">
        <v>50</v>
      </c>
      <c r="J939" s="20">
        <v>86</v>
      </c>
      <c r="K939" s="19">
        <v>3</v>
      </c>
      <c r="L939" s="19" t="s">
        <v>266</v>
      </c>
      <c r="R939" s="12" t="s">
        <v>1874</v>
      </c>
      <c r="S939" s="12" t="s">
        <v>454</v>
      </c>
      <c r="U939" s="12" t="s">
        <v>53</v>
      </c>
      <c r="V939" s="12" t="s">
        <v>85</v>
      </c>
      <c r="AB939" s="21">
        <v>40372.940659722219</v>
      </c>
      <c r="AC939" s="12" t="s">
        <v>53</v>
      </c>
    </row>
    <row r="940" spans="1:29" ht="76.5" hidden="1">
      <c r="A940" s="23">
        <v>986</v>
      </c>
      <c r="B940" s="12" t="s">
        <v>1773</v>
      </c>
      <c r="C940" s="12">
        <v>164</v>
      </c>
      <c r="D940" s="12">
        <v>1</v>
      </c>
      <c r="E940" s="19" t="s">
        <v>266</v>
      </c>
      <c r="F940" s="19" t="s">
        <v>1870</v>
      </c>
      <c r="G940" s="19" t="s">
        <v>46</v>
      </c>
      <c r="H940" s="12" t="s">
        <v>49</v>
      </c>
      <c r="I940" s="12" t="s">
        <v>50</v>
      </c>
      <c r="J940" s="20">
        <v>86</v>
      </c>
      <c r="K940" s="19">
        <v>3</v>
      </c>
      <c r="L940" s="19" t="s">
        <v>266</v>
      </c>
      <c r="M940" s="12">
        <v>985</v>
      </c>
      <c r="R940" s="12" t="s">
        <v>1874</v>
      </c>
      <c r="S940" s="12" t="s">
        <v>454</v>
      </c>
      <c r="T940" s="12">
        <v>985</v>
      </c>
      <c r="U940" s="12" t="s">
        <v>53</v>
      </c>
      <c r="V940" s="12" t="s">
        <v>85</v>
      </c>
      <c r="AB940" s="21">
        <v>40379.882118055553</v>
      </c>
      <c r="AC940" s="12" t="s">
        <v>53</v>
      </c>
    </row>
    <row r="941" spans="1:29" ht="76.5" hidden="1">
      <c r="A941" s="23">
        <v>895</v>
      </c>
      <c r="B941" s="12" t="s">
        <v>1773</v>
      </c>
      <c r="C941" s="12">
        <v>164</v>
      </c>
      <c r="D941" s="12">
        <v>1</v>
      </c>
      <c r="E941" s="19" t="s">
        <v>266</v>
      </c>
      <c r="F941" s="19" t="s">
        <v>1870</v>
      </c>
      <c r="G941" s="19" t="s">
        <v>46</v>
      </c>
      <c r="H941" s="12" t="s">
        <v>49</v>
      </c>
      <c r="I941" s="12" t="s">
        <v>50</v>
      </c>
      <c r="J941" s="20">
        <v>86</v>
      </c>
      <c r="K941" s="19">
        <v>3</v>
      </c>
      <c r="L941" s="19" t="s">
        <v>266</v>
      </c>
      <c r="R941" s="12" t="s">
        <v>1875</v>
      </c>
      <c r="S941" s="12" t="s">
        <v>454</v>
      </c>
      <c r="U941" s="12" t="s">
        <v>53</v>
      </c>
      <c r="V941" s="12" t="s">
        <v>85</v>
      </c>
      <c r="AB941" s="21">
        <v>40372.940659722219</v>
      </c>
      <c r="AC941" s="12" t="s">
        <v>53</v>
      </c>
    </row>
    <row r="942" spans="1:29" ht="76.5" hidden="1">
      <c r="A942" s="23">
        <v>987</v>
      </c>
      <c r="B942" s="12" t="s">
        <v>1773</v>
      </c>
      <c r="C942" s="12">
        <v>164</v>
      </c>
      <c r="D942" s="12">
        <v>1</v>
      </c>
      <c r="E942" s="19" t="s">
        <v>266</v>
      </c>
      <c r="F942" s="19" t="s">
        <v>1870</v>
      </c>
      <c r="G942" s="19" t="s">
        <v>46</v>
      </c>
      <c r="H942" s="12" t="s">
        <v>49</v>
      </c>
      <c r="I942" s="12" t="s">
        <v>50</v>
      </c>
      <c r="J942" s="20">
        <v>86</v>
      </c>
      <c r="K942" s="19">
        <v>3</v>
      </c>
      <c r="L942" s="19" t="s">
        <v>266</v>
      </c>
      <c r="M942" s="12">
        <v>895</v>
      </c>
      <c r="R942" s="12" t="s">
        <v>1875</v>
      </c>
      <c r="S942" s="12" t="s">
        <v>454</v>
      </c>
      <c r="T942" s="12">
        <v>895</v>
      </c>
      <c r="U942" s="12" t="s">
        <v>53</v>
      </c>
      <c r="V942" s="12" t="s">
        <v>85</v>
      </c>
      <c r="AB942" s="21">
        <v>40372.940659722219</v>
      </c>
      <c r="AC942" s="12" t="s">
        <v>53</v>
      </c>
    </row>
    <row r="943" spans="1:29" ht="63.75" hidden="1">
      <c r="A943" s="23">
        <v>888</v>
      </c>
      <c r="B943" s="12" t="s">
        <v>1773</v>
      </c>
      <c r="C943" s="12">
        <v>164</v>
      </c>
      <c r="D943" s="12">
        <v>1</v>
      </c>
      <c r="E943" s="19" t="s">
        <v>1030</v>
      </c>
      <c r="F943" s="19" t="s">
        <v>267</v>
      </c>
      <c r="H943" s="12" t="s">
        <v>49</v>
      </c>
      <c r="I943" s="12" t="s">
        <v>50</v>
      </c>
      <c r="J943" s="20">
        <v>85</v>
      </c>
      <c r="L943" s="19" t="s">
        <v>1030</v>
      </c>
      <c r="R943" s="12" t="s">
        <v>1869</v>
      </c>
      <c r="S943" s="12" t="s">
        <v>454</v>
      </c>
      <c r="U943" s="12" t="s">
        <v>53</v>
      </c>
      <c r="V943" s="12" t="s">
        <v>438</v>
      </c>
      <c r="AB943" s="21">
        <v>40372.940659722219</v>
      </c>
      <c r="AC943" s="12" t="s">
        <v>53</v>
      </c>
    </row>
    <row r="944" spans="1:29" ht="63.75" hidden="1">
      <c r="A944" s="23">
        <v>980</v>
      </c>
      <c r="B944" s="12" t="s">
        <v>1773</v>
      </c>
      <c r="C944" s="12">
        <v>164</v>
      </c>
      <c r="D944" s="12">
        <v>1</v>
      </c>
      <c r="E944" s="19" t="s">
        <v>1030</v>
      </c>
      <c r="F944" s="19" t="s">
        <v>267</v>
      </c>
      <c r="H944" s="12" t="s">
        <v>49</v>
      </c>
      <c r="I944" s="12" t="s">
        <v>50</v>
      </c>
      <c r="J944" s="20">
        <v>85</v>
      </c>
      <c r="L944" s="19" t="s">
        <v>1030</v>
      </c>
      <c r="M944" s="12">
        <v>888</v>
      </c>
      <c r="R944" s="12" t="s">
        <v>1869</v>
      </c>
      <c r="S944" s="12" t="s">
        <v>454</v>
      </c>
      <c r="T944" s="12">
        <v>888</v>
      </c>
      <c r="U944" s="12" t="s">
        <v>53</v>
      </c>
      <c r="V944" s="12" t="s">
        <v>438</v>
      </c>
      <c r="AB944" s="21">
        <v>40372.940659722219</v>
      </c>
      <c r="AC944" s="12" t="s">
        <v>53</v>
      </c>
    </row>
    <row r="945" spans="1:29" ht="140.25">
      <c r="A945" s="23">
        <v>875</v>
      </c>
      <c r="B945" s="12" t="s">
        <v>1773</v>
      </c>
      <c r="C945" s="12">
        <v>164</v>
      </c>
      <c r="D945" s="12">
        <v>1</v>
      </c>
      <c r="E945" s="19" t="s">
        <v>217</v>
      </c>
      <c r="F945" s="19" t="s">
        <v>218</v>
      </c>
      <c r="G945" s="19" t="s">
        <v>138</v>
      </c>
      <c r="H945" s="12" t="s">
        <v>49</v>
      </c>
      <c r="I945" s="12" t="s">
        <v>50</v>
      </c>
      <c r="J945" s="20">
        <v>78</v>
      </c>
      <c r="K945" s="19">
        <v>23</v>
      </c>
      <c r="L945" s="19" t="s">
        <v>217</v>
      </c>
      <c r="R945" s="12" t="s">
        <v>1852</v>
      </c>
      <c r="S945" s="12" t="s">
        <v>454</v>
      </c>
      <c r="U945" s="12" t="s">
        <v>53</v>
      </c>
      <c r="V945" s="12" t="s">
        <v>54</v>
      </c>
      <c r="AB945" s="21">
        <v>40372.940659722219</v>
      </c>
      <c r="AC945" s="12" t="s">
        <v>53</v>
      </c>
    </row>
    <row r="946" spans="1:29" ht="102">
      <c r="A946" s="18">
        <v>93</v>
      </c>
      <c r="B946" s="12" t="s">
        <v>354</v>
      </c>
      <c r="C946" s="12">
        <v>164</v>
      </c>
      <c r="D946" s="12">
        <v>1</v>
      </c>
      <c r="E946" s="19" t="s">
        <v>372</v>
      </c>
      <c r="F946" s="19" t="s">
        <v>58</v>
      </c>
      <c r="G946" s="19" t="s">
        <v>55</v>
      </c>
      <c r="H946" s="12" t="s">
        <v>49</v>
      </c>
      <c r="I946" s="12" t="s">
        <v>50</v>
      </c>
      <c r="J946" s="20">
        <v>8</v>
      </c>
      <c r="K946" s="19">
        <v>7</v>
      </c>
      <c r="L946" s="19" t="s">
        <v>372</v>
      </c>
      <c r="R946" s="12" t="s">
        <v>373</v>
      </c>
      <c r="S946" s="12" t="s">
        <v>371</v>
      </c>
      <c r="T946" s="12" t="s">
        <v>2408</v>
      </c>
      <c r="U946" s="12" t="s">
        <v>53</v>
      </c>
      <c r="V946" s="12" t="s">
        <v>54</v>
      </c>
      <c r="AB946" s="21">
        <v>40372.940659722219</v>
      </c>
      <c r="AC946" s="12" t="s">
        <v>53</v>
      </c>
    </row>
    <row r="947" spans="1:29" ht="25.5" hidden="1">
      <c r="A947" s="23">
        <v>807</v>
      </c>
      <c r="B947" s="12" t="s">
        <v>1773</v>
      </c>
      <c r="C947" s="12">
        <v>164</v>
      </c>
      <c r="D947" s="12">
        <v>1</v>
      </c>
      <c r="E947" s="19" t="s">
        <v>65</v>
      </c>
      <c r="F947" s="19" t="s">
        <v>46</v>
      </c>
      <c r="G947" s="19" t="s">
        <v>66</v>
      </c>
      <c r="H947" s="12" t="s">
        <v>49</v>
      </c>
      <c r="I947" s="12" t="s">
        <v>50</v>
      </c>
      <c r="J947" s="20">
        <v>3</v>
      </c>
      <c r="K947" s="19">
        <v>43</v>
      </c>
      <c r="L947" s="19" t="s">
        <v>65</v>
      </c>
      <c r="M947" s="12">
        <v>604</v>
      </c>
      <c r="N947" s="12" t="s">
        <v>67</v>
      </c>
      <c r="Q947" s="18">
        <v>1</v>
      </c>
      <c r="R947" s="12" t="s">
        <v>1776</v>
      </c>
      <c r="S947" s="12" t="s">
        <v>454</v>
      </c>
      <c r="T947" s="12" t="s">
        <v>1777</v>
      </c>
      <c r="U947" s="12" t="s">
        <v>53</v>
      </c>
      <c r="V947" s="12" t="s">
        <v>53</v>
      </c>
      <c r="AB947" s="21">
        <v>40373.874606481484</v>
      </c>
      <c r="AC947" s="12" t="s">
        <v>53</v>
      </c>
    </row>
    <row r="948" spans="1:29" ht="25.5" hidden="1">
      <c r="A948" s="23">
        <v>898</v>
      </c>
      <c r="B948" s="12" t="s">
        <v>1773</v>
      </c>
      <c r="C948" s="12">
        <v>164</v>
      </c>
      <c r="D948" s="12">
        <v>1</v>
      </c>
      <c r="E948" s="19" t="s">
        <v>65</v>
      </c>
      <c r="F948" s="19" t="s">
        <v>46</v>
      </c>
      <c r="G948" s="19" t="s">
        <v>66</v>
      </c>
      <c r="H948" s="12" t="s">
        <v>49</v>
      </c>
      <c r="I948" s="12" t="s">
        <v>50</v>
      </c>
      <c r="J948" s="20">
        <v>3</v>
      </c>
      <c r="K948" s="19">
        <v>43</v>
      </c>
      <c r="L948" s="19" t="s">
        <v>65</v>
      </c>
      <c r="M948" s="12">
        <v>604</v>
      </c>
      <c r="N948" s="12" t="s">
        <v>67</v>
      </c>
      <c r="Q948" s="18">
        <v>1</v>
      </c>
      <c r="R948" s="12" t="s">
        <v>1776</v>
      </c>
      <c r="S948" s="12" t="s">
        <v>454</v>
      </c>
      <c r="T948" s="12" t="s">
        <v>1876</v>
      </c>
      <c r="U948" s="12" t="s">
        <v>53</v>
      </c>
      <c r="V948" s="12" t="s">
        <v>53</v>
      </c>
      <c r="AB948" s="21">
        <v>40373.871655092589</v>
      </c>
      <c r="AC948" s="12" t="s">
        <v>53</v>
      </c>
    </row>
    <row r="949" spans="1:29" ht="191.25" hidden="1">
      <c r="A949" s="23">
        <v>821</v>
      </c>
      <c r="B949" s="12" t="s">
        <v>1773</v>
      </c>
      <c r="C949" s="12">
        <v>164</v>
      </c>
      <c r="D949" s="12">
        <v>1</v>
      </c>
      <c r="E949" s="19" t="s">
        <v>822</v>
      </c>
      <c r="F949" s="19" t="s">
        <v>139</v>
      </c>
      <c r="G949" s="19" t="s">
        <v>338</v>
      </c>
      <c r="H949" s="12" t="s">
        <v>49</v>
      </c>
      <c r="I949" s="12" t="s">
        <v>50</v>
      </c>
      <c r="J949" s="20">
        <v>21</v>
      </c>
      <c r="K949" s="19">
        <v>17</v>
      </c>
      <c r="L949" s="19" t="s">
        <v>822</v>
      </c>
      <c r="R949" s="12" t="s">
        <v>1793</v>
      </c>
      <c r="S949" s="12" t="s">
        <v>454</v>
      </c>
      <c r="U949" s="12" t="s">
        <v>91</v>
      </c>
      <c r="V949" s="12" t="s">
        <v>91</v>
      </c>
      <c r="X949" s="12" t="s">
        <v>2015</v>
      </c>
      <c r="AB949" s="21">
        <v>40374.78056712963</v>
      </c>
      <c r="AC949" s="12" t="s">
        <v>91</v>
      </c>
    </row>
    <row r="950" spans="1:29" ht="102" hidden="1">
      <c r="A950" s="23">
        <v>913</v>
      </c>
      <c r="B950" s="12" t="s">
        <v>1773</v>
      </c>
      <c r="C950" s="12">
        <v>164</v>
      </c>
      <c r="D950" s="12">
        <v>1</v>
      </c>
      <c r="E950" s="19" t="s">
        <v>822</v>
      </c>
      <c r="F950" s="19" t="s">
        <v>139</v>
      </c>
      <c r="G950" s="19" t="s">
        <v>338</v>
      </c>
      <c r="H950" s="12" t="s">
        <v>49</v>
      </c>
      <c r="I950" s="12" t="s">
        <v>50</v>
      </c>
      <c r="J950" s="20">
        <v>21</v>
      </c>
      <c r="K950" s="19">
        <v>17</v>
      </c>
      <c r="L950" s="19" t="s">
        <v>822</v>
      </c>
      <c r="M950" s="12">
        <v>821</v>
      </c>
      <c r="R950" s="12" t="s">
        <v>1793</v>
      </c>
      <c r="S950" s="12" t="s">
        <v>454</v>
      </c>
      <c r="T950" s="12">
        <v>821</v>
      </c>
      <c r="U950" s="12" t="s">
        <v>91</v>
      </c>
      <c r="V950" s="12" t="s">
        <v>91</v>
      </c>
      <c r="X950" s="12" t="s">
        <v>2025</v>
      </c>
      <c r="AB950" s="21">
        <v>40374.801874999997</v>
      </c>
      <c r="AC950" s="12" t="s">
        <v>91</v>
      </c>
    </row>
    <row r="951" spans="1:29" ht="127.5" hidden="1">
      <c r="A951" s="23">
        <v>822</v>
      </c>
      <c r="B951" s="12" t="s">
        <v>1773</v>
      </c>
      <c r="C951" s="12">
        <v>164</v>
      </c>
      <c r="D951" s="12">
        <v>1</v>
      </c>
      <c r="E951" s="19" t="s">
        <v>822</v>
      </c>
      <c r="F951" s="19" t="s">
        <v>139</v>
      </c>
      <c r="G951" s="19" t="s">
        <v>338</v>
      </c>
      <c r="H951" s="12" t="s">
        <v>49</v>
      </c>
      <c r="I951" s="12" t="s">
        <v>50</v>
      </c>
      <c r="J951" s="20">
        <v>21</v>
      </c>
      <c r="K951" s="19">
        <v>17</v>
      </c>
      <c r="L951" s="19" t="s">
        <v>822</v>
      </c>
      <c r="R951" s="12" t="s">
        <v>1794</v>
      </c>
      <c r="S951" s="12" t="s">
        <v>454</v>
      </c>
      <c r="U951" s="12" t="s">
        <v>91</v>
      </c>
      <c r="V951" s="12" t="s">
        <v>91</v>
      </c>
      <c r="X951" s="12" t="s">
        <v>2016</v>
      </c>
      <c r="AB951" s="21">
        <v>40373.790879629632</v>
      </c>
      <c r="AC951" s="12" t="s">
        <v>91</v>
      </c>
    </row>
    <row r="952" spans="1:29" ht="127.5" hidden="1">
      <c r="A952" s="23">
        <v>914</v>
      </c>
      <c r="B952" s="12" t="s">
        <v>1773</v>
      </c>
      <c r="C952" s="12">
        <v>164</v>
      </c>
      <c r="D952" s="12">
        <v>1</v>
      </c>
      <c r="E952" s="19" t="s">
        <v>822</v>
      </c>
      <c r="F952" s="19" t="s">
        <v>139</v>
      </c>
      <c r="G952" s="19" t="s">
        <v>338</v>
      </c>
      <c r="H952" s="12" t="s">
        <v>49</v>
      </c>
      <c r="I952" s="12" t="s">
        <v>50</v>
      </c>
      <c r="J952" s="20">
        <v>21</v>
      </c>
      <c r="K952" s="19">
        <v>17</v>
      </c>
      <c r="L952" s="19" t="s">
        <v>822</v>
      </c>
      <c r="M952" s="12">
        <v>822</v>
      </c>
      <c r="R952" s="12" t="s">
        <v>1794</v>
      </c>
      <c r="S952" s="12" t="s">
        <v>454</v>
      </c>
      <c r="T952" s="12">
        <v>822</v>
      </c>
      <c r="U952" s="12" t="s">
        <v>91</v>
      </c>
      <c r="V952" s="12" t="s">
        <v>91</v>
      </c>
      <c r="X952" s="12" t="s">
        <v>2016</v>
      </c>
      <c r="AB952" s="21">
        <v>40374.800462962965</v>
      </c>
      <c r="AC952" s="12" t="s">
        <v>91</v>
      </c>
    </row>
    <row r="953" spans="1:29" ht="127.5" hidden="1">
      <c r="A953" s="23">
        <v>827</v>
      </c>
      <c r="B953" s="12" t="s">
        <v>1773</v>
      </c>
      <c r="C953" s="12">
        <v>164</v>
      </c>
      <c r="D953" s="12">
        <v>1</v>
      </c>
      <c r="E953" s="19" t="s">
        <v>831</v>
      </c>
      <c r="F953" s="19" t="s">
        <v>139</v>
      </c>
      <c r="G953" s="19" t="s">
        <v>121</v>
      </c>
      <c r="H953" s="12" t="s">
        <v>49</v>
      </c>
      <c r="I953" s="12" t="s">
        <v>50</v>
      </c>
      <c r="J953" s="20">
        <v>21</v>
      </c>
      <c r="K953" s="19">
        <v>11</v>
      </c>
      <c r="L953" s="19" t="s">
        <v>831</v>
      </c>
      <c r="R953" s="12" t="s">
        <v>1799</v>
      </c>
      <c r="S953" s="12" t="s">
        <v>454</v>
      </c>
      <c r="U953" s="12" t="s">
        <v>91</v>
      </c>
      <c r="V953" s="12" t="s">
        <v>91</v>
      </c>
      <c r="X953" s="12" t="s">
        <v>2021</v>
      </c>
      <c r="AB953" s="21">
        <v>40373.683148148149</v>
      </c>
      <c r="AC953" s="12" t="s">
        <v>91</v>
      </c>
    </row>
    <row r="954" spans="1:29" ht="127.5" hidden="1">
      <c r="A954" s="23">
        <v>919</v>
      </c>
      <c r="B954" s="12" t="s">
        <v>1773</v>
      </c>
      <c r="C954" s="12">
        <v>164</v>
      </c>
      <c r="D954" s="12">
        <v>1</v>
      </c>
      <c r="E954" s="19" t="s">
        <v>831</v>
      </c>
      <c r="F954" s="19" t="s">
        <v>139</v>
      </c>
      <c r="G954" s="19" t="s">
        <v>121</v>
      </c>
      <c r="H954" s="12" t="s">
        <v>49</v>
      </c>
      <c r="I954" s="12" t="s">
        <v>50</v>
      </c>
      <c r="J954" s="20">
        <v>21</v>
      </c>
      <c r="K954" s="19">
        <v>11</v>
      </c>
      <c r="L954" s="19" t="s">
        <v>831</v>
      </c>
      <c r="M954" s="12">
        <v>827</v>
      </c>
      <c r="R954" s="12" t="s">
        <v>1799</v>
      </c>
      <c r="S954" s="12" t="s">
        <v>454</v>
      </c>
      <c r="T954" s="12">
        <v>827</v>
      </c>
      <c r="U954" s="12" t="s">
        <v>91</v>
      </c>
      <c r="V954" s="12" t="s">
        <v>91</v>
      </c>
      <c r="X954" s="12" t="s">
        <v>2021</v>
      </c>
      <c r="AB954" s="21">
        <v>40374.790486111109</v>
      </c>
      <c r="AC954" s="12" t="s">
        <v>91</v>
      </c>
    </row>
    <row r="955" spans="1:29" ht="63.75" hidden="1">
      <c r="A955" s="23">
        <v>805</v>
      </c>
      <c r="B955" s="12" t="s">
        <v>1773</v>
      </c>
      <c r="C955" s="12">
        <v>164</v>
      </c>
      <c r="D955" s="12">
        <v>1</v>
      </c>
      <c r="E955" s="19" t="s">
        <v>301</v>
      </c>
      <c r="F955" s="19" t="s">
        <v>46</v>
      </c>
      <c r="G955" s="19" t="s">
        <v>82</v>
      </c>
      <c r="H955" s="12" t="s">
        <v>111</v>
      </c>
      <c r="I955" s="12" t="s">
        <v>77</v>
      </c>
      <c r="J955" s="20">
        <v>3</v>
      </c>
      <c r="K955" s="19">
        <v>20</v>
      </c>
      <c r="L955" s="19" t="s">
        <v>301</v>
      </c>
      <c r="R955" s="12" t="s">
        <v>1774</v>
      </c>
      <c r="S955" s="12" t="s">
        <v>454</v>
      </c>
      <c r="U955" s="12" t="s">
        <v>91</v>
      </c>
      <c r="V955" s="12" t="s">
        <v>91</v>
      </c>
      <c r="X955" s="12" t="s">
        <v>2014</v>
      </c>
      <c r="AB955" s="21">
        <v>40373.659594907411</v>
      </c>
      <c r="AC955" s="12" t="s">
        <v>91</v>
      </c>
    </row>
    <row r="956" spans="1:29" ht="63.75" hidden="1">
      <c r="A956" s="23">
        <v>896</v>
      </c>
      <c r="B956" s="12" t="s">
        <v>1773</v>
      </c>
      <c r="C956" s="12">
        <v>164</v>
      </c>
      <c r="D956" s="12">
        <v>1</v>
      </c>
      <c r="E956" s="19" t="s">
        <v>301</v>
      </c>
      <c r="F956" s="19" t="s">
        <v>46</v>
      </c>
      <c r="G956" s="19" t="s">
        <v>82</v>
      </c>
      <c r="H956" s="12" t="s">
        <v>111</v>
      </c>
      <c r="I956" s="12" t="s">
        <v>77</v>
      </c>
      <c r="J956" s="20">
        <v>3</v>
      </c>
      <c r="K956" s="19">
        <v>20</v>
      </c>
      <c r="L956" s="19" t="s">
        <v>301</v>
      </c>
      <c r="M956" s="12">
        <v>805</v>
      </c>
      <c r="R956" s="12" t="s">
        <v>1774</v>
      </c>
      <c r="S956" s="12" t="s">
        <v>454</v>
      </c>
      <c r="T956" s="12">
        <v>805</v>
      </c>
      <c r="U956" s="12" t="s">
        <v>91</v>
      </c>
      <c r="V956" s="12" t="s">
        <v>91</v>
      </c>
      <c r="X956" s="12" t="s">
        <v>2024</v>
      </c>
      <c r="AB956" s="21">
        <v>40374.709270833337</v>
      </c>
      <c r="AC956" s="12" t="s">
        <v>91</v>
      </c>
    </row>
    <row r="957" spans="1:29" ht="63.75">
      <c r="A957" s="18">
        <v>204</v>
      </c>
      <c r="B957" s="12" t="s">
        <v>634</v>
      </c>
      <c r="C957" s="12">
        <v>164</v>
      </c>
      <c r="D957" s="12">
        <v>1</v>
      </c>
      <c r="E957" s="19" t="s">
        <v>372</v>
      </c>
      <c r="F957" s="19" t="s">
        <v>58</v>
      </c>
      <c r="G957" s="19" t="s">
        <v>635</v>
      </c>
      <c r="H957" s="12" t="s">
        <v>49</v>
      </c>
      <c r="I957" s="12" t="s">
        <v>50</v>
      </c>
      <c r="J957" s="20">
        <v>8</v>
      </c>
      <c r="L957" s="19" t="s">
        <v>372</v>
      </c>
      <c r="R957" s="12" t="s">
        <v>636</v>
      </c>
      <c r="S957" s="12" t="s">
        <v>637</v>
      </c>
      <c r="U957" s="12" t="s">
        <v>53</v>
      </c>
      <c r="V957" s="12" t="s">
        <v>54</v>
      </c>
      <c r="AB957" s="21">
        <v>40372.940659722219</v>
      </c>
      <c r="AC957" s="12" t="s">
        <v>53</v>
      </c>
    </row>
    <row r="958" spans="1:29" ht="204">
      <c r="A958" s="18">
        <v>694</v>
      </c>
      <c r="B958" s="12" t="s">
        <v>1462</v>
      </c>
      <c r="C958" s="12">
        <v>164</v>
      </c>
      <c r="D958" s="12">
        <v>1</v>
      </c>
      <c r="E958" s="19" t="s">
        <v>372</v>
      </c>
      <c r="F958" s="19" t="s">
        <v>58</v>
      </c>
      <c r="G958" s="19" t="s">
        <v>55</v>
      </c>
      <c r="H958" s="12" t="s">
        <v>49</v>
      </c>
      <c r="I958" s="12" t="s">
        <v>50</v>
      </c>
      <c r="J958" s="20">
        <v>8</v>
      </c>
      <c r="K958" s="19">
        <v>7</v>
      </c>
      <c r="L958" s="19" t="s">
        <v>372</v>
      </c>
      <c r="R958" s="12" t="s">
        <v>1503</v>
      </c>
      <c r="S958" s="12" t="s">
        <v>1504</v>
      </c>
      <c r="U958" s="12" t="s">
        <v>53</v>
      </c>
      <c r="V958" s="12" t="s">
        <v>54</v>
      </c>
      <c r="AB958" s="21">
        <v>40372.940659722219</v>
      </c>
      <c r="AC958" s="12" t="s">
        <v>53</v>
      </c>
    </row>
    <row r="959" spans="1:29" ht="114.75" hidden="1">
      <c r="A959" s="23">
        <v>877</v>
      </c>
      <c r="B959" s="12" t="s">
        <v>1773</v>
      </c>
      <c r="C959" s="12">
        <v>164</v>
      </c>
      <c r="D959" s="12">
        <v>1</v>
      </c>
      <c r="E959" s="19" t="s">
        <v>232</v>
      </c>
      <c r="F959" s="19" t="s">
        <v>233</v>
      </c>
      <c r="G959" s="19" t="s">
        <v>126</v>
      </c>
      <c r="H959" s="12" t="s">
        <v>49</v>
      </c>
      <c r="I959" s="12" t="s">
        <v>50</v>
      </c>
      <c r="J959" s="20">
        <v>79</v>
      </c>
      <c r="K959" s="19">
        <v>1</v>
      </c>
      <c r="L959" s="19" t="s">
        <v>232</v>
      </c>
      <c r="R959" s="12" t="s">
        <v>1854</v>
      </c>
      <c r="S959" s="12" t="s">
        <v>454</v>
      </c>
      <c r="U959" s="12" t="s">
        <v>91</v>
      </c>
      <c r="V959" s="12" t="s">
        <v>91</v>
      </c>
      <c r="AB959" s="21">
        <v>40373.658692129633</v>
      </c>
      <c r="AC959" s="12" t="s">
        <v>91</v>
      </c>
    </row>
    <row r="960" spans="1:29" ht="114.75" hidden="1">
      <c r="A960" s="23">
        <v>969</v>
      </c>
      <c r="B960" s="12" t="s">
        <v>1773</v>
      </c>
      <c r="C960" s="12">
        <v>164</v>
      </c>
      <c r="D960" s="12">
        <v>1</v>
      </c>
      <c r="E960" s="19" t="s">
        <v>232</v>
      </c>
      <c r="F960" s="19" t="s">
        <v>233</v>
      </c>
      <c r="G960" s="19" t="s">
        <v>126</v>
      </c>
      <c r="H960" s="12" t="s">
        <v>49</v>
      </c>
      <c r="I960" s="12" t="s">
        <v>50</v>
      </c>
      <c r="J960" s="20">
        <v>79</v>
      </c>
      <c r="K960" s="19">
        <v>1</v>
      </c>
      <c r="L960" s="19" t="s">
        <v>232</v>
      </c>
      <c r="M960" s="12">
        <v>877</v>
      </c>
      <c r="R960" s="12" t="s">
        <v>1854</v>
      </c>
      <c r="S960" s="12" t="s">
        <v>454</v>
      </c>
      <c r="T960" s="12">
        <v>877</v>
      </c>
      <c r="U960" s="12" t="s">
        <v>91</v>
      </c>
      <c r="V960" s="12" t="s">
        <v>91</v>
      </c>
      <c r="AB960" s="21">
        <v>40373.658692129633</v>
      </c>
      <c r="AC960" s="12" t="s">
        <v>91</v>
      </c>
    </row>
    <row r="961" spans="1:29" ht="51">
      <c r="A961" s="18">
        <v>65</v>
      </c>
      <c r="B961" s="12" t="s">
        <v>287</v>
      </c>
      <c r="C961" s="12">
        <v>164</v>
      </c>
      <c r="D961" s="12">
        <v>1</v>
      </c>
      <c r="E961" s="19" t="s">
        <v>290</v>
      </c>
      <c r="F961" s="19" t="s">
        <v>58</v>
      </c>
      <c r="G961" s="19" t="s">
        <v>237</v>
      </c>
      <c r="H961" s="12" t="s">
        <v>49</v>
      </c>
      <c r="I961" s="12" t="s">
        <v>50</v>
      </c>
      <c r="J961" s="20">
        <v>8</v>
      </c>
      <c r="K961" s="19">
        <v>10</v>
      </c>
      <c r="L961" s="19" t="s">
        <v>290</v>
      </c>
      <c r="R961" s="12" t="s">
        <v>291</v>
      </c>
      <c r="S961" s="12" t="s">
        <v>289</v>
      </c>
      <c r="T961" s="12" t="s">
        <v>2452</v>
      </c>
      <c r="U961" s="12" t="s">
        <v>53</v>
      </c>
      <c r="V961" s="12" t="s">
        <v>54</v>
      </c>
      <c r="AB961" s="21">
        <v>40372.940659722219</v>
      </c>
      <c r="AC961" s="12" t="s">
        <v>53</v>
      </c>
    </row>
    <row r="962" spans="1:29" ht="51">
      <c r="A962" s="18">
        <v>67</v>
      </c>
      <c r="B962" s="12" t="s">
        <v>287</v>
      </c>
      <c r="C962" s="12">
        <v>164</v>
      </c>
      <c r="D962" s="12">
        <v>1</v>
      </c>
      <c r="E962" s="19" t="s">
        <v>290</v>
      </c>
      <c r="F962" s="19" t="s">
        <v>58</v>
      </c>
      <c r="G962" s="19" t="s">
        <v>237</v>
      </c>
      <c r="H962" s="12" t="s">
        <v>49</v>
      </c>
      <c r="I962" s="12" t="s">
        <v>50</v>
      </c>
      <c r="J962" s="20">
        <v>8</v>
      </c>
      <c r="K962" s="19">
        <v>10</v>
      </c>
      <c r="L962" s="19" t="s">
        <v>290</v>
      </c>
      <c r="R962" s="12" t="s">
        <v>294</v>
      </c>
      <c r="S962" s="12" t="s">
        <v>293</v>
      </c>
      <c r="T962" s="12" t="s">
        <v>2401</v>
      </c>
      <c r="U962" s="12" t="s">
        <v>53</v>
      </c>
      <c r="V962" s="12" t="s">
        <v>54</v>
      </c>
      <c r="AB962" s="21">
        <v>40372.940659722219</v>
      </c>
      <c r="AC962" s="12" t="s">
        <v>53</v>
      </c>
    </row>
    <row r="963" spans="1:29" ht="38.25">
      <c r="A963" s="18">
        <v>609</v>
      </c>
      <c r="B963" s="12" t="s">
        <v>1295</v>
      </c>
      <c r="C963" s="12">
        <v>164</v>
      </c>
      <c r="D963" s="12">
        <v>1</v>
      </c>
      <c r="E963" s="19" t="s">
        <v>290</v>
      </c>
      <c r="F963" s="19" t="s">
        <v>58</v>
      </c>
      <c r="G963" s="19" t="s">
        <v>237</v>
      </c>
      <c r="H963" s="12" t="s">
        <v>49</v>
      </c>
      <c r="I963" s="12" t="s">
        <v>50</v>
      </c>
      <c r="J963" s="20">
        <v>8</v>
      </c>
      <c r="K963" s="19">
        <v>10</v>
      </c>
      <c r="L963" s="19" t="s">
        <v>290</v>
      </c>
      <c r="R963" s="12" t="s">
        <v>1296</v>
      </c>
      <c r="S963" s="12" t="s">
        <v>1297</v>
      </c>
      <c r="U963" s="12" t="s">
        <v>53</v>
      </c>
      <c r="V963" s="12" t="s">
        <v>54</v>
      </c>
      <c r="AB963" s="21">
        <v>40372.940659722219</v>
      </c>
      <c r="AC963" s="12" t="s">
        <v>53</v>
      </c>
    </row>
    <row r="964" spans="1:29" ht="89.25">
      <c r="A964" s="18">
        <v>118</v>
      </c>
      <c r="B964" s="12" t="s">
        <v>452</v>
      </c>
      <c r="C964" s="12">
        <v>164</v>
      </c>
      <c r="D964" s="12">
        <v>1</v>
      </c>
      <c r="E964" s="19" t="s">
        <v>337</v>
      </c>
      <c r="F964" s="19" t="s">
        <v>58</v>
      </c>
      <c r="G964" s="19" t="s">
        <v>151</v>
      </c>
      <c r="H964" s="12" t="s">
        <v>49</v>
      </c>
      <c r="I964" s="12" t="s">
        <v>50</v>
      </c>
      <c r="J964" s="20">
        <v>8</v>
      </c>
      <c r="K964" s="19">
        <v>12</v>
      </c>
      <c r="L964" s="19" t="s">
        <v>337</v>
      </c>
      <c r="R964" s="12" t="s">
        <v>453</v>
      </c>
      <c r="S964" s="12" t="s">
        <v>454</v>
      </c>
      <c r="T964" s="12" t="s">
        <v>2479</v>
      </c>
      <c r="U964" s="12" t="s">
        <v>53</v>
      </c>
      <c r="V964" s="12" t="s">
        <v>54</v>
      </c>
      <c r="AB964" s="21">
        <v>40372.940659722219</v>
      </c>
      <c r="AC964" s="12" t="s">
        <v>53</v>
      </c>
    </row>
    <row r="965" spans="1:29" ht="102">
      <c r="A965" s="18">
        <v>172</v>
      </c>
      <c r="B965" s="12" t="s">
        <v>464</v>
      </c>
      <c r="C965" s="12">
        <v>164</v>
      </c>
      <c r="D965" s="12">
        <v>1</v>
      </c>
      <c r="E965" s="19" t="s">
        <v>337</v>
      </c>
      <c r="F965" s="19" t="s">
        <v>58</v>
      </c>
      <c r="G965" s="19" t="s">
        <v>81</v>
      </c>
      <c r="H965" s="12" t="s">
        <v>49</v>
      </c>
      <c r="I965" s="12" t="s">
        <v>50</v>
      </c>
      <c r="J965" s="20">
        <v>8</v>
      </c>
      <c r="K965" s="19">
        <v>32</v>
      </c>
      <c r="L965" s="19" t="s">
        <v>337</v>
      </c>
      <c r="R965" s="12" t="s">
        <v>555</v>
      </c>
      <c r="S965" s="12" t="s">
        <v>482</v>
      </c>
      <c r="T965" s="28" t="s">
        <v>2480</v>
      </c>
      <c r="U965" s="12" t="s">
        <v>53</v>
      </c>
      <c r="V965" s="12" t="s">
        <v>54</v>
      </c>
      <c r="AB965" s="21">
        <v>40372.940659722219</v>
      </c>
      <c r="AC965" s="12" t="s">
        <v>53</v>
      </c>
    </row>
    <row r="966" spans="1:29" ht="229.5">
      <c r="A966" s="23">
        <v>815</v>
      </c>
      <c r="B966" s="12" t="s">
        <v>1773</v>
      </c>
      <c r="C966" s="12">
        <v>164</v>
      </c>
      <c r="D966" s="12">
        <v>1</v>
      </c>
      <c r="E966" s="19" t="s">
        <v>337</v>
      </c>
      <c r="F966" s="19" t="s">
        <v>58</v>
      </c>
      <c r="G966" s="19" t="s">
        <v>81</v>
      </c>
      <c r="H966" s="12" t="s">
        <v>49</v>
      </c>
      <c r="I966" s="12" t="s">
        <v>50</v>
      </c>
      <c r="J966" s="20">
        <v>8</v>
      </c>
      <c r="K966" s="19">
        <v>32</v>
      </c>
      <c r="L966" s="19" t="s">
        <v>337</v>
      </c>
      <c r="R966" s="12" t="s">
        <v>1787</v>
      </c>
      <c r="S966" s="12" t="s">
        <v>454</v>
      </c>
      <c r="U966" s="12" t="s">
        <v>53</v>
      </c>
      <c r="V966" s="12" t="s">
        <v>54</v>
      </c>
      <c r="AB966" s="21">
        <v>40372.940659722219</v>
      </c>
      <c r="AC966" s="12" t="s">
        <v>53</v>
      </c>
    </row>
    <row r="967" spans="1:29" ht="229.5">
      <c r="A967" s="23">
        <v>907</v>
      </c>
      <c r="B967" s="12" t="s">
        <v>1773</v>
      </c>
      <c r="C967" s="12">
        <v>164</v>
      </c>
      <c r="D967" s="12">
        <v>1</v>
      </c>
      <c r="E967" s="19" t="s">
        <v>337</v>
      </c>
      <c r="F967" s="19" t="s">
        <v>58</v>
      </c>
      <c r="G967" s="19" t="s">
        <v>81</v>
      </c>
      <c r="H967" s="12" t="s">
        <v>49</v>
      </c>
      <c r="I967" s="12" t="s">
        <v>50</v>
      </c>
      <c r="J967" s="20">
        <v>8</v>
      </c>
      <c r="K967" s="19">
        <v>32</v>
      </c>
      <c r="L967" s="19" t="s">
        <v>337</v>
      </c>
      <c r="M967" s="12">
        <v>815</v>
      </c>
      <c r="R967" s="12" t="s">
        <v>1787</v>
      </c>
      <c r="S967" s="12" t="s">
        <v>454</v>
      </c>
      <c r="T967" s="12">
        <v>815</v>
      </c>
      <c r="U967" s="12" t="s">
        <v>53</v>
      </c>
      <c r="V967" s="12" t="s">
        <v>54</v>
      </c>
      <c r="AB967" s="21">
        <v>40372.940659722219</v>
      </c>
      <c r="AC967" s="12" t="s">
        <v>53</v>
      </c>
    </row>
    <row r="968" spans="1:29" ht="267.75">
      <c r="A968" s="23">
        <v>814</v>
      </c>
      <c r="B968" s="12" t="s">
        <v>1773</v>
      </c>
      <c r="C968" s="12">
        <v>164</v>
      </c>
      <c r="D968" s="12">
        <v>1</v>
      </c>
      <c r="E968" s="19" t="s">
        <v>337</v>
      </c>
      <c r="F968" s="19" t="s">
        <v>58</v>
      </c>
      <c r="G968" s="19" t="s">
        <v>81</v>
      </c>
      <c r="H968" s="12" t="s">
        <v>49</v>
      </c>
      <c r="I968" s="12" t="s">
        <v>50</v>
      </c>
      <c r="J968" s="20">
        <v>8</v>
      </c>
      <c r="K968" s="19">
        <v>32</v>
      </c>
      <c r="L968" s="19" t="s">
        <v>337</v>
      </c>
      <c r="R968" s="12" t="s">
        <v>1786</v>
      </c>
      <c r="S968" s="12" t="s">
        <v>454</v>
      </c>
      <c r="U968" s="12" t="s">
        <v>53</v>
      </c>
      <c r="V968" s="12" t="s">
        <v>54</v>
      </c>
      <c r="AB968" s="21">
        <v>40372.940659722219</v>
      </c>
      <c r="AC968" s="12" t="s">
        <v>53</v>
      </c>
    </row>
    <row r="969" spans="1:29" ht="51" hidden="1">
      <c r="A969" s="23">
        <v>835</v>
      </c>
      <c r="B969" s="12" t="s">
        <v>1773</v>
      </c>
      <c r="C969" s="12">
        <v>164</v>
      </c>
      <c r="D969" s="12">
        <v>1</v>
      </c>
      <c r="E969" s="19" t="s">
        <v>142</v>
      </c>
      <c r="F969" s="19" t="s">
        <v>143</v>
      </c>
      <c r="G969" s="19" t="s">
        <v>87</v>
      </c>
      <c r="H969" s="12" t="s">
        <v>49</v>
      </c>
      <c r="I969" s="12" t="s">
        <v>50</v>
      </c>
      <c r="J969" s="20">
        <v>24</v>
      </c>
      <c r="K969" s="19">
        <v>35</v>
      </c>
      <c r="L969" s="19" t="s">
        <v>142</v>
      </c>
      <c r="R969" s="12" t="s">
        <v>1808</v>
      </c>
      <c r="S969" s="12" t="s">
        <v>454</v>
      </c>
      <c r="U969" s="12" t="s">
        <v>53</v>
      </c>
      <c r="V969" s="12" t="s">
        <v>85</v>
      </c>
      <c r="AB969" s="21">
        <v>40372.940659722219</v>
      </c>
      <c r="AC969" s="12" t="s">
        <v>53</v>
      </c>
    </row>
    <row r="970" spans="1:29" ht="51" hidden="1">
      <c r="A970" s="23">
        <v>927</v>
      </c>
      <c r="B970" s="12" t="s">
        <v>1773</v>
      </c>
      <c r="C970" s="12">
        <v>164</v>
      </c>
      <c r="D970" s="12">
        <v>1</v>
      </c>
      <c r="E970" s="19" t="s">
        <v>142</v>
      </c>
      <c r="F970" s="19" t="s">
        <v>143</v>
      </c>
      <c r="G970" s="19" t="s">
        <v>87</v>
      </c>
      <c r="H970" s="12" t="s">
        <v>49</v>
      </c>
      <c r="I970" s="12" t="s">
        <v>50</v>
      </c>
      <c r="J970" s="20">
        <v>24</v>
      </c>
      <c r="K970" s="19">
        <v>35</v>
      </c>
      <c r="L970" s="19" t="s">
        <v>142</v>
      </c>
      <c r="M970" s="12">
        <v>835</v>
      </c>
      <c r="R970" s="12" t="s">
        <v>1808</v>
      </c>
      <c r="S970" s="12" t="s">
        <v>454</v>
      </c>
      <c r="T970" s="12">
        <v>835</v>
      </c>
      <c r="U970" s="12" t="s">
        <v>53</v>
      </c>
      <c r="V970" s="12" t="s">
        <v>85</v>
      </c>
      <c r="AB970" s="21">
        <v>40372.940659722219</v>
      </c>
      <c r="AC970" s="12" t="s">
        <v>53</v>
      </c>
    </row>
    <row r="971" spans="1:29" ht="267.75">
      <c r="A971" s="23">
        <v>906</v>
      </c>
      <c r="B971" s="12" t="s">
        <v>1773</v>
      </c>
      <c r="C971" s="12">
        <v>164</v>
      </c>
      <c r="D971" s="12">
        <v>1</v>
      </c>
      <c r="E971" s="19" t="s">
        <v>337</v>
      </c>
      <c r="F971" s="19" t="s">
        <v>58</v>
      </c>
      <c r="G971" s="19" t="s">
        <v>81</v>
      </c>
      <c r="H971" s="12" t="s">
        <v>49</v>
      </c>
      <c r="I971" s="12" t="s">
        <v>50</v>
      </c>
      <c r="J971" s="20">
        <v>8</v>
      </c>
      <c r="K971" s="19">
        <v>32</v>
      </c>
      <c r="L971" s="19" t="s">
        <v>337</v>
      </c>
      <c r="M971" s="12">
        <v>814</v>
      </c>
      <c r="R971" s="12" t="s">
        <v>1786</v>
      </c>
      <c r="S971" s="12" t="s">
        <v>454</v>
      </c>
      <c r="T971" s="12">
        <v>814</v>
      </c>
      <c r="U971" s="12" t="s">
        <v>53</v>
      </c>
      <c r="V971" s="12" t="s">
        <v>54</v>
      </c>
      <c r="AB971" s="21">
        <v>40372.940659722219</v>
      </c>
      <c r="AC971" s="12" t="s">
        <v>53</v>
      </c>
    </row>
    <row r="972" spans="1:29" ht="165.75">
      <c r="A972" s="23">
        <v>813</v>
      </c>
      <c r="B972" s="12" t="s">
        <v>1773</v>
      </c>
      <c r="C972" s="12">
        <v>164</v>
      </c>
      <c r="D972" s="12">
        <v>1</v>
      </c>
      <c r="E972" s="19" t="s">
        <v>337</v>
      </c>
      <c r="F972" s="19" t="s">
        <v>58</v>
      </c>
      <c r="G972" s="19" t="s">
        <v>151</v>
      </c>
      <c r="H972" s="12" t="s">
        <v>49</v>
      </c>
      <c r="I972" s="12" t="s">
        <v>50</v>
      </c>
      <c r="J972" s="20">
        <v>8</v>
      </c>
      <c r="K972" s="19">
        <v>12</v>
      </c>
      <c r="L972" s="19" t="s">
        <v>337</v>
      </c>
      <c r="R972" s="12" t="s">
        <v>1785</v>
      </c>
      <c r="S972" s="12" t="s">
        <v>454</v>
      </c>
      <c r="U972" s="12" t="s">
        <v>53</v>
      </c>
      <c r="V972" s="12" t="s">
        <v>54</v>
      </c>
      <c r="AB972" s="21">
        <v>40372.940659722219</v>
      </c>
      <c r="AC972" s="12" t="s">
        <v>53</v>
      </c>
    </row>
    <row r="973" spans="1:29" ht="165.75">
      <c r="A973" s="23">
        <v>905</v>
      </c>
      <c r="B973" s="12" t="s">
        <v>1773</v>
      </c>
      <c r="C973" s="12">
        <v>164</v>
      </c>
      <c r="D973" s="12">
        <v>1</v>
      </c>
      <c r="E973" s="19" t="s">
        <v>337</v>
      </c>
      <c r="F973" s="19" t="s">
        <v>58</v>
      </c>
      <c r="G973" s="19" t="s">
        <v>151</v>
      </c>
      <c r="H973" s="12" t="s">
        <v>49</v>
      </c>
      <c r="I973" s="12" t="s">
        <v>50</v>
      </c>
      <c r="J973" s="20">
        <v>8</v>
      </c>
      <c r="K973" s="19">
        <v>12</v>
      </c>
      <c r="L973" s="19" t="s">
        <v>337</v>
      </c>
      <c r="M973" s="12">
        <v>813</v>
      </c>
      <c r="R973" s="12" t="s">
        <v>1785</v>
      </c>
      <c r="S973" s="12" t="s">
        <v>454</v>
      </c>
      <c r="T973" s="12">
        <v>813</v>
      </c>
      <c r="U973" s="12" t="s">
        <v>53</v>
      </c>
      <c r="V973" s="12" t="s">
        <v>54</v>
      </c>
      <c r="AB973" s="21">
        <v>40372.940659722219</v>
      </c>
      <c r="AC973" s="12" t="s">
        <v>53</v>
      </c>
    </row>
    <row r="974" spans="1:29" ht="51">
      <c r="A974" s="23">
        <v>887</v>
      </c>
      <c r="B974" s="12" t="s">
        <v>1773</v>
      </c>
      <c r="C974" s="12">
        <v>164</v>
      </c>
      <c r="D974" s="12">
        <v>1</v>
      </c>
      <c r="E974" s="19" t="s">
        <v>1867</v>
      </c>
      <c r="F974" s="19" t="s">
        <v>1028</v>
      </c>
      <c r="G974" s="19" t="s">
        <v>208</v>
      </c>
      <c r="H974" s="12" t="s">
        <v>49</v>
      </c>
      <c r="I974" s="12" t="s">
        <v>50</v>
      </c>
      <c r="J974" s="20">
        <v>84</v>
      </c>
      <c r="K974" s="19">
        <v>22</v>
      </c>
      <c r="L974" s="19" t="s">
        <v>1867</v>
      </c>
      <c r="R974" s="12" t="s">
        <v>1868</v>
      </c>
      <c r="S974" s="12" t="s">
        <v>454</v>
      </c>
      <c r="U974" s="12" t="s">
        <v>53</v>
      </c>
      <c r="V974" s="12" t="s">
        <v>54</v>
      </c>
      <c r="AB974" s="21">
        <v>40372.940659722219</v>
      </c>
      <c r="AC974" s="12" t="s">
        <v>53</v>
      </c>
    </row>
    <row r="975" spans="1:29" ht="51">
      <c r="A975" s="23">
        <v>979</v>
      </c>
      <c r="B975" s="12" t="s">
        <v>1773</v>
      </c>
      <c r="C975" s="12">
        <v>164</v>
      </c>
      <c r="D975" s="12">
        <v>1</v>
      </c>
      <c r="E975" s="19" t="s">
        <v>1867</v>
      </c>
      <c r="F975" s="19" t="s">
        <v>1028</v>
      </c>
      <c r="G975" s="19" t="s">
        <v>208</v>
      </c>
      <c r="H975" s="12" t="s">
        <v>49</v>
      </c>
      <c r="I975" s="12" t="s">
        <v>50</v>
      </c>
      <c r="J975" s="20">
        <v>84</v>
      </c>
      <c r="K975" s="19">
        <v>22</v>
      </c>
      <c r="L975" s="19" t="s">
        <v>1867</v>
      </c>
      <c r="M975" s="12">
        <v>887</v>
      </c>
      <c r="R975" s="12" t="s">
        <v>1868</v>
      </c>
      <c r="S975" s="12" t="s">
        <v>454</v>
      </c>
      <c r="T975" s="12">
        <v>887</v>
      </c>
      <c r="U975" s="12" t="s">
        <v>53</v>
      </c>
      <c r="V975" s="12" t="s">
        <v>54</v>
      </c>
      <c r="AB975" s="21">
        <v>40372.940659722219</v>
      </c>
      <c r="AC975" s="12" t="s">
        <v>53</v>
      </c>
    </row>
    <row r="976" spans="1:29" ht="89.25">
      <c r="A976" s="18">
        <v>94</v>
      </c>
      <c r="B976" s="12" t="s">
        <v>354</v>
      </c>
      <c r="C976" s="12">
        <v>164</v>
      </c>
      <c r="D976" s="12">
        <v>1</v>
      </c>
      <c r="E976" s="19" t="s">
        <v>374</v>
      </c>
      <c r="F976" s="19" t="s">
        <v>116</v>
      </c>
      <c r="G976" s="19" t="s">
        <v>237</v>
      </c>
      <c r="H976" s="12" t="s">
        <v>49</v>
      </c>
      <c r="I976" s="12" t="s">
        <v>50</v>
      </c>
      <c r="J976" s="20">
        <v>9</v>
      </c>
      <c r="K976" s="19">
        <v>10</v>
      </c>
      <c r="L976" s="19" t="s">
        <v>374</v>
      </c>
      <c r="R976" s="12" t="s">
        <v>375</v>
      </c>
      <c r="S976" s="12" t="s">
        <v>371</v>
      </c>
      <c r="T976" s="12" t="s">
        <v>2407</v>
      </c>
      <c r="U976" s="12" t="s">
        <v>53</v>
      </c>
      <c r="V976" s="12" t="s">
        <v>54</v>
      </c>
      <c r="AB976" s="21">
        <v>40372.940659722219</v>
      </c>
      <c r="AC976" s="12" t="s">
        <v>53</v>
      </c>
    </row>
    <row r="977" spans="1:29" ht="38.25">
      <c r="A977" s="18">
        <v>205</v>
      </c>
      <c r="B977" s="12" t="s">
        <v>634</v>
      </c>
      <c r="C977" s="12">
        <v>164</v>
      </c>
      <c r="D977" s="12">
        <v>1</v>
      </c>
      <c r="E977" s="19" t="s">
        <v>374</v>
      </c>
      <c r="F977" s="19" t="s">
        <v>116</v>
      </c>
      <c r="G977" s="19" t="s">
        <v>638</v>
      </c>
      <c r="H977" s="12" t="s">
        <v>49</v>
      </c>
      <c r="I977" s="12" t="s">
        <v>50</v>
      </c>
      <c r="J977" s="20">
        <v>9</v>
      </c>
      <c r="L977" s="19" t="s">
        <v>374</v>
      </c>
      <c r="R977" s="12" t="s">
        <v>639</v>
      </c>
      <c r="S977" s="12" t="s">
        <v>637</v>
      </c>
      <c r="U977" s="12" t="s">
        <v>53</v>
      </c>
      <c r="V977" s="12" t="s">
        <v>54</v>
      </c>
      <c r="AB977" s="21">
        <v>40372.940659722219</v>
      </c>
      <c r="AC977" s="12" t="s">
        <v>53</v>
      </c>
    </row>
    <row r="978" spans="1:29" ht="140.25">
      <c r="A978" s="23">
        <v>816</v>
      </c>
      <c r="B978" s="12" t="s">
        <v>1773</v>
      </c>
      <c r="C978" s="12">
        <v>164</v>
      </c>
      <c r="D978" s="12">
        <v>1</v>
      </c>
      <c r="E978" s="19" t="s">
        <v>374</v>
      </c>
      <c r="F978" s="19" t="s">
        <v>116</v>
      </c>
      <c r="G978" s="19" t="s">
        <v>237</v>
      </c>
      <c r="H978" s="12" t="s">
        <v>49</v>
      </c>
      <c r="I978" s="12" t="s">
        <v>50</v>
      </c>
      <c r="J978" s="20">
        <v>9</v>
      </c>
      <c r="K978" s="19">
        <v>10</v>
      </c>
      <c r="L978" s="19" t="s">
        <v>374</v>
      </c>
      <c r="R978" s="12" t="s">
        <v>1788</v>
      </c>
      <c r="S978" s="12" t="s">
        <v>454</v>
      </c>
      <c r="U978" s="12" t="s">
        <v>53</v>
      </c>
      <c r="V978" s="12" t="s">
        <v>54</v>
      </c>
      <c r="AB978" s="21">
        <v>40372.940659722219</v>
      </c>
      <c r="AC978" s="12" t="s">
        <v>53</v>
      </c>
    </row>
    <row r="979" spans="1:29" ht="76.5" hidden="1">
      <c r="A979" s="23">
        <v>818</v>
      </c>
      <c r="B979" s="12" t="s">
        <v>1773</v>
      </c>
      <c r="C979" s="12">
        <v>164</v>
      </c>
      <c r="D979" s="12">
        <v>1</v>
      </c>
      <c r="E979" s="19" t="s">
        <v>1290</v>
      </c>
      <c r="F979" s="19" t="s">
        <v>121</v>
      </c>
      <c r="G979" s="19" t="s">
        <v>222</v>
      </c>
      <c r="H979" s="12" t="s">
        <v>49</v>
      </c>
      <c r="I979" s="12" t="s">
        <v>50</v>
      </c>
      <c r="J979" s="20">
        <v>11</v>
      </c>
      <c r="K979" s="19">
        <v>16</v>
      </c>
      <c r="L979" s="19" t="s">
        <v>1290</v>
      </c>
      <c r="R979" s="12" t="s">
        <v>1790</v>
      </c>
      <c r="S979" s="12" t="s">
        <v>454</v>
      </c>
      <c r="U979" s="12" t="s">
        <v>53</v>
      </c>
      <c r="V979" s="12" t="s">
        <v>85</v>
      </c>
      <c r="AB979" s="21">
        <v>40372.940659722219</v>
      </c>
      <c r="AC979" s="12" t="s">
        <v>53</v>
      </c>
    </row>
    <row r="980" spans="1:29" ht="76.5" hidden="1">
      <c r="A980" s="23">
        <v>910</v>
      </c>
      <c r="B980" s="12" t="s">
        <v>1773</v>
      </c>
      <c r="C980" s="12">
        <v>164</v>
      </c>
      <c r="D980" s="12">
        <v>1</v>
      </c>
      <c r="E980" s="19" t="s">
        <v>1290</v>
      </c>
      <c r="F980" s="19" t="s">
        <v>121</v>
      </c>
      <c r="G980" s="19" t="s">
        <v>222</v>
      </c>
      <c r="H980" s="12" t="s">
        <v>49</v>
      </c>
      <c r="I980" s="12" t="s">
        <v>50</v>
      </c>
      <c r="J980" s="20">
        <v>11</v>
      </c>
      <c r="K980" s="19">
        <v>16</v>
      </c>
      <c r="L980" s="19" t="s">
        <v>1290</v>
      </c>
      <c r="M980" s="12">
        <v>818</v>
      </c>
      <c r="R980" s="12" t="s">
        <v>1790</v>
      </c>
      <c r="S980" s="12" t="s">
        <v>454</v>
      </c>
      <c r="T980" s="12">
        <v>818</v>
      </c>
      <c r="U980" s="12" t="s">
        <v>53</v>
      </c>
      <c r="V980" s="12" t="s">
        <v>85</v>
      </c>
      <c r="AB980" s="21">
        <v>40372.940659722219</v>
      </c>
      <c r="AC980" s="12" t="s">
        <v>53</v>
      </c>
    </row>
    <row r="981" spans="1:29" ht="140.25">
      <c r="A981" s="23">
        <v>908</v>
      </c>
      <c r="B981" s="12" t="s">
        <v>1773</v>
      </c>
      <c r="C981" s="12">
        <v>164</v>
      </c>
      <c r="D981" s="12">
        <v>1</v>
      </c>
      <c r="E981" s="19" t="s">
        <v>374</v>
      </c>
      <c r="F981" s="19" t="s">
        <v>116</v>
      </c>
      <c r="G981" s="19" t="s">
        <v>237</v>
      </c>
      <c r="H981" s="12" t="s">
        <v>49</v>
      </c>
      <c r="I981" s="12" t="s">
        <v>50</v>
      </c>
      <c r="J981" s="20">
        <v>9</v>
      </c>
      <c r="K981" s="19">
        <v>10</v>
      </c>
      <c r="L981" s="19" t="s">
        <v>374</v>
      </c>
      <c r="M981" s="12">
        <v>816</v>
      </c>
      <c r="R981" s="12" t="s">
        <v>1788</v>
      </c>
      <c r="S981" s="12" t="s">
        <v>454</v>
      </c>
      <c r="T981" s="12">
        <v>816</v>
      </c>
      <c r="U981" s="12" t="s">
        <v>53</v>
      </c>
      <c r="V981" s="12" t="s">
        <v>54</v>
      </c>
      <c r="AB981" s="21">
        <v>40372.940659722219</v>
      </c>
      <c r="AC981" s="12" t="s">
        <v>53</v>
      </c>
    </row>
    <row r="982" spans="1:29" ht="76.5">
      <c r="A982" s="18">
        <v>695</v>
      </c>
      <c r="B982" s="12" t="s">
        <v>1462</v>
      </c>
      <c r="C982" s="12">
        <v>164</v>
      </c>
      <c r="D982" s="12">
        <v>1</v>
      </c>
      <c r="E982" s="19" t="s">
        <v>1505</v>
      </c>
      <c r="F982" s="19" t="s">
        <v>116</v>
      </c>
      <c r="G982" s="19" t="s">
        <v>208</v>
      </c>
      <c r="H982" s="12" t="s">
        <v>49</v>
      </c>
      <c r="I982" s="12" t="s">
        <v>50</v>
      </c>
      <c r="J982" s="20">
        <v>9</v>
      </c>
      <c r="K982" s="19">
        <v>22</v>
      </c>
      <c r="L982" s="19" t="s">
        <v>1505</v>
      </c>
      <c r="R982" s="12" t="s">
        <v>1506</v>
      </c>
      <c r="S982" s="12" t="s">
        <v>1507</v>
      </c>
      <c r="U982" s="12" t="s">
        <v>53</v>
      </c>
      <c r="V982" s="12" t="s">
        <v>54</v>
      </c>
      <c r="AB982" s="21">
        <v>40372.940659722219</v>
      </c>
      <c r="AC982" s="12" t="s">
        <v>53</v>
      </c>
    </row>
    <row r="983" spans="1:29" ht="51" hidden="1">
      <c r="A983" s="23">
        <v>837</v>
      </c>
      <c r="B983" s="12" t="s">
        <v>1773</v>
      </c>
      <c r="C983" s="12">
        <v>164</v>
      </c>
      <c r="D983" s="12">
        <v>1</v>
      </c>
      <c r="E983" s="19" t="s">
        <v>142</v>
      </c>
      <c r="F983" s="19" t="s">
        <v>147</v>
      </c>
      <c r="G983" s="19" t="s">
        <v>301</v>
      </c>
      <c r="H983" s="12" t="s">
        <v>49</v>
      </c>
      <c r="I983" s="12" t="s">
        <v>50</v>
      </c>
      <c r="J983" s="20">
        <v>25</v>
      </c>
      <c r="K983" s="19">
        <v>4</v>
      </c>
      <c r="L983" s="19" t="s">
        <v>142</v>
      </c>
      <c r="R983" s="12" t="s">
        <v>1810</v>
      </c>
      <c r="S983" s="12" t="s">
        <v>454</v>
      </c>
      <c r="U983" s="12" t="s">
        <v>53</v>
      </c>
      <c r="V983" s="12" t="s">
        <v>85</v>
      </c>
      <c r="AB983" s="21">
        <v>40372.940659722219</v>
      </c>
      <c r="AC983" s="12" t="s">
        <v>53</v>
      </c>
    </row>
    <row r="984" spans="1:29" ht="51" hidden="1">
      <c r="A984" s="23">
        <v>929</v>
      </c>
      <c r="B984" s="12" t="s">
        <v>1773</v>
      </c>
      <c r="C984" s="12">
        <v>164</v>
      </c>
      <c r="D984" s="12">
        <v>1</v>
      </c>
      <c r="E984" s="19" t="s">
        <v>142</v>
      </c>
      <c r="F984" s="19" t="s">
        <v>147</v>
      </c>
      <c r="G984" s="19" t="s">
        <v>301</v>
      </c>
      <c r="H984" s="12" t="s">
        <v>49</v>
      </c>
      <c r="I984" s="12" t="s">
        <v>50</v>
      </c>
      <c r="J984" s="20">
        <v>25</v>
      </c>
      <c r="K984" s="19">
        <v>4</v>
      </c>
      <c r="L984" s="19" t="s">
        <v>142</v>
      </c>
      <c r="M984" s="12">
        <v>837</v>
      </c>
      <c r="R984" s="12" t="s">
        <v>1810</v>
      </c>
      <c r="S984" s="12" t="s">
        <v>454</v>
      </c>
      <c r="T984" s="12">
        <v>837</v>
      </c>
      <c r="U984" s="12" t="s">
        <v>53</v>
      </c>
      <c r="V984" s="12" t="s">
        <v>85</v>
      </c>
      <c r="AB984" s="21">
        <v>40372.940659722219</v>
      </c>
      <c r="AC984" s="12" t="s">
        <v>53</v>
      </c>
    </row>
    <row r="985" spans="1:29" ht="165.75" hidden="1">
      <c r="A985" s="23">
        <v>839</v>
      </c>
      <c r="B985" s="12" t="s">
        <v>1773</v>
      </c>
      <c r="C985" s="12">
        <v>164</v>
      </c>
      <c r="D985" s="12">
        <v>1</v>
      </c>
      <c r="E985" s="19" t="s">
        <v>86</v>
      </c>
      <c r="F985" s="19" t="s">
        <v>87</v>
      </c>
      <c r="G985" s="19" t="s">
        <v>222</v>
      </c>
      <c r="H985" s="12" t="s">
        <v>49</v>
      </c>
      <c r="I985" s="12" t="s">
        <v>50</v>
      </c>
      <c r="J985" s="20">
        <v>35</v>
      </c>
      <c r="K985" s="19">
        <v>16</v>
      </c>
      <c r="L985" s="19" t="s">
        <v>86</v>
      </c>
      <c r="M985" s="12">
        <v>931</v>
      </c>
      <c r="R985" s="12" t="s">
        <v>1812</v>
      </c>
      <c r="S985" s="12" t="s">
        <v>454</v>
      </c>
      <c r="T985" s="12">
        <v>931</v>
      </c>
      <c r="U985" s="12" t="s">
        <v>91</v>
      </c>
      <c r="V985" s="12" t="s">
        <v>91</v>
      </c>
      <c r="X985" s="12" t="s">
        <v>2022</v>
      </c>
      <c r="AB985" s="21">
        <v>40374.885474537034</v>
      </c>
      <c r="AC985" s="12" t="s">
        <v>91</v>
      </c>
    </row>
    <row r="986" spans="1:29" ht="409.5" hidden="1">
      <c r="A986" s="23">
        <v>931</v>
      </c>
      <c r="B986" s="12" t="s">
        <v>1773</v>
      </c>
      <c r="C986" s="12">
        <v>164</v>
      </c>
      <c r="D986" s="12">
        <v>1</v>
      </c>
      <c r="E986" s="19" t="s">
        <v>86</v>
      </c>
      <c r="F986" s="19" t="s">
        <v>87</v>
      </c>
      <c r="G986" s="19" t="s">
        <v>222</v>
      </c>
      <c r="H986" s="12" t="s">
        <v>49</v>
      </c>
      <c r="I986" s="12" t="s">
        <v>50</v>
      </c>
      <c r="J986" s="20">
        <v>35</v>
      </c>
      <c r="K986" s="19">
        <v>16</v>
      </c>
      <c r="L986" s="19" t="s">
        <v>86</v>
      </c>
      <c r="R986" s="12" t="s">
        <v>1812</v>
      </c>
      <c r="S986" s="12" t="s">
        <v>454</v>
      </c>
      <c r="U986" s="12" t="s">
        <v>91</v>
      </c>
      <c r="V986" s="12" t="s">
        <v>91</v>
      </c>
      <c r="X986" s="12" t="s">
        <v>2030</v>
      </c>
      <c r="AB986" s="21">
        <v>40374.879525462966</v>
      </c>
      <c r="AC986" s="12" t="s">
        <v>91</v>
      </c>
    </row>
    <row r="987" spans="1:29" ht="51">
      <c r="A987" s="18">
        <v>245</v>
      </c>
      <c r="B987" s="12" t="s">
        <v>727</v>
      </c>
      <c r="C987" s="12">
        <v>164</v>
      </c>
      <c r="D987" s="12">
        <v>1</v>
      </c>
      <c r="E987" s="19" t="s">
        <v>738</v>
      </c>
      <c r="F987" s="19" t="s">
        <v>746</v>
      </c>
      <c r="G987" s="19" t="s">
        <v>280</v>
      </c>
      <c r="H987" s="12" t="s">
        <v>49</v>
      </c>
      <c r="I987" s="12" t="s">
        <v>50</v>
      </c>
      <c r="J987" s="20">
        <v>90</v>
      </c>
      <c r="K987" s="19">
        <v>14</v>
      </c>
      <c r="L987" s="19" t="s">
        <v>738</v>
      </c>
      <c r="R987" s="12" t="s">
        <v>747</v>
      </c>
      <c r="S987" s="12" t="s">
        <v>748</v>
      </c>
      <c r="U987" s="12" t="s">
        <v>53</v>
      </c>
      <c r="V987" s="12" t="s">
        <v>54</v>
      </c>
      <c r="AB987" s="21">
        <v>40372.940659722219</v>
      </c>
      <c r="AC987" s="12" t="s">
        <v>53</v>
      </c>
    </row>
    <row r="988" spans="1:29" ht="409.5">
      <c r="A988" s="18">
        <v>998</v>
      </c>
      <c r="B988" s="12" t="s">
        <v>464</v>
      </c>
      <c r="C988" s="12">
        <v>164</v>
      </c>
      <c r="D988" s="12">
        <v>1</v>
      </c>
      <c r="F988" s="19" t="s">
        <v>2049</v>
      </c>
      <c r="H988" s="12" t="s">
        <v>49</v>
      </c>
      <c r="I988" s="12" t="s">
        <v>50</v>
      </c>
      <c r="R988" s="12" t="s">
        <v>2050</v>
      </c>
      <c r="S988" s="12" t="s">
        <v>2051</v>
      </c>
      <c r="U988" s="12" t="s">
        <v>53</v>
      </c>
      <c r="V988" s="12" t="s">
        <v>54</v>
      </c>
      <c r="AB988" s="21">
        <v>40379.872164351851</v>
      </c>
      <c r="AC988" s="12" t="s">
        <v>53</v>
      </c>
    </row>
    <row r="989" spans="1:29" ht="140.25">
      <c r="A989" s="18">
        <v>161</v>
      </c>
      <c r="B989" s="12" t="s">
        <v>464</v>
      </c>
      <c r="C989" s="12">
        <v>164</v>
      </c>
      <c r="D989" s="12">
        <v>1</v>
      </c>
      <c r="E989" s="19" t="s">
        <v>423</v>
      </c>
      <c r="H989" s="12" t="s">
        <v>49</v>
      </c>
      <c r="I989" s="12" t="s">
        <v>50</v>
      </c>
      <c r="L989" s="19" t="s">
        <v>423</v>
      </c>
      <c r="R989" s="12" t="s">
        <v>538</v>
      </c>
      <c r="S989" s="12" t="s">
        <v>539</v>
      </c>
      <c r="T989" s="28" t="s">
        <v>2481</v>
      </c>
      <c r="U989" s="12" t="s">
        <v>53</v>
      </c>
      <c r="V989" s="12" t="s">
        <v>54</v>
      </c>
      <c r="AB989" s="21">
        <v>40372.940659722219</v>
      </c>
      <c r="AC989" s="12" t="s">
        <v>53</v>
      </c>
    </row>
    <row r="990" spans="1:29" ht="102" hidden="1">
      <c r="A990" s="18">
        <v>989</v>
      </c>
      <c r="B990" s="12" t="s">
        <v>2031</v>
      </c>
      <c r="C990" s="12">
        <v>164</v>
      </c>
      <c r="D990" s="12">
        <v>1</v>
      </c>
      <c r="F990" s="19" t="s">
        <v>396</v>
      </c>
      <c r="G990" s="19" t="s">
        <v>285</v>
      </c>
      <c r="H990" s="12" t="s">
        <v>49</v>
      </c>
      <c r="I990" s="12" t="s">
        <v>50</v>
      </c>
      <c r="J990" s="20">
        <v>93</v>
      </c>
      <c r="K990" s="19">
        <v>31</v>
      </c>
      <c r="R990" s="12" t="s">
        <v>2032</v>
      </c>
      <c r="S990" s="12" t="s">
        <v>2033</v>
      </c>
      <c r="U990" s="12" t="s">
        <v>53</v>
      </c>
      <c r="V990" s="12" t="s">
        <v>85</v>
      </c>
      <c r="AB990" s="21">
        <v>40379.873090277775</v>
      </c>
      <c r="AC990" s="12" t="s">
        <v>53</v>
      </c>
    </row>
    <row r="991" spans="1:29" ht="63.75" hidden="1">
      <c r="A991" s="18">
        <v>990</v>
      </c>
      <c r="B991" s="12" t="s">
        <v>2031</v>
      </c>
      <c r="C991" s="12">
        <v>164</v>
      </c>
      <c r="D991" s="12">
        <v>1</v>
      </c>
      <c r="F991" s="19" t="s">
        <v>255</v>
      </c>
      <c r="G991" s="19" t="s">
        <v>97</v>
      </c>
      <c r="H991" s="12" t="s">
        <v>49</v>
      </c>
      <c r="I991" s="12" t="s">
        <v>50</v>
      </c>
      <c r="J991" s="20">
        <v>81</v>
      </c>
      <c r="K991" s="19">
        <v>39</v>
      </c>
      <c r="R991" s="12" t="s">
        <v>2034</v>
      </c>
      <c r="S991" s="12" t="s">
        <v>2035</v>
      </c>
      <c r="U991" s="12" t="s">
        <v>53</v>
      </c>
      <c r="V991" s="12" t="s">
        <v>85</v>
      </c>
      <c r="AB991" s="21">
        <v>40379.87300925926</v>
      </c>
      <c r="AC991" s="12" t="s">
        <v>53</v>
      </c>
    </row>
    <row r="992" spans="1:29" ht="63.75" hidden="1">
      <c r="A992" s="18">
        <v>991</v>
      </c>
      <c r="B992" s="12" t="s">
        <v>2031</v>
      </c>
      <c r="C992" s="12">
        <v>164</v>
      </c>
      <c r="D992" s="12">
        <v>1</v>
      </c>
      <c r="F992" s="19" t="s">
        <v>396</v>
      </c>
      <c r="G992" s="19" t="s">
        <v>285</v>
      </c>
      <c r="H992" s="12" t="s">
        <v>49</v>
      </c>
      <c r="I992" s="12" t="s">
        <v>50</v>
      </c>
      <c r="J992" s="20">
        <v>93</v>
      </c>
      <c r="K992" s="19">
        <v>31</v>
      </c>
      <c r="R992" s="12" t="s">
        <v>2036</v>
      </c>
      <c r="S992" s="12" t="s">
        <v>2037</v>
      </c>
      <c r="U992" s="12" t="s">
        <v>53</v>
      </c>
      <c r="V992" s="12" t="s">
        <v>85</v>
      </c>
      <c r="AB992" s="21">
        <v>40379.872928240744</v>
      </c>
      <c r="AC992" s="12" t="s">
        <v>53</v>
      </c>
    </row>
    <row r="993" spans="1:29" ht="89.25" hidden="1">
      <c r="A993" s="18">
        <v>992</v>
      </c>
      <c r="B993" s="12" t="s">
        <v>2031</v>
      </c>
      <c r="C993" s="12">
        <v>164</v>
      </c>
      <c r="D993" s="12">
        <v>1</v>
      </c>
      <c r="F993" s="19" t="s">
        <v>285</v>
      </c>
      <c r="G993" s="19" t="s">
        <v>167</v>
      </c>
      <c r="H993" s="12" t="s">
        <v>49</v>
      </c>
      <c r="I993" s="12" t="s">
        <v>50</v>
      </c>
      <c r="J993" s="20">
        <v>31</v>
      </c>
      <c r="K993" s="19">
        <v>27</v>
      </c>
      <c r="R993" s="12" t="s">
        <v>2038</v>
      </c>
      <c r="S993" s="12" t="s">
        <v>2039</v>
      </c>
      <c r="U993" s="12" t="s">
        <v>53</v>
      </c>
      <c r="V993" s="12" t="s">
        <v>85</v>
      </c>
      <c r="AB993" s="21">
        <v>40379.872870370367</v>
      </c>
      <c r="AC993" s="12" t="s">
        <v>53</v>
      </c>
    </row>
    <row r="994" spans="1:29" ht="102" hidden="1">
      <c r="A994" s="18">
        <v>993</v>
      </c>
      <c r="B994" s="12" t="s">
        <v>2031</v>
      </c>
      <c r="C994" s="12">
        <v>164</v>
      </c>
      <c r="D994" s="12">
        <v>1</v>
      </c>
      <c r="F994" s="19" t="s">
        <v>110</v>
      </c>
      <c r="G994" s="19" t="s">
        <v>222</v>
      </c>
      <c r="H994" s="12" t="s">
        <v>49</v>
      </c>
      <c r="I994" s="12" t="s">
        <v>50</v>
      </c>
      <c r="J994" s="20">
        <v>6</v>
      </c>
      <c r="K994" s="19">
        <v>16</v>
      </c>
      <c r="R994" s="12" t="s">
        <v>2040</v>
      </c>
      <c r="S994" s="12" t="s">
        <v>2041</v>
      </c>
      <c r="U994" s="12" t="s">
        <v>53</v>
      </c>
      <c r="V994" s="12" t="s">
        <v>91</v>
      </c>
      <c r="AB994" s="21">
        <v>40379.872800925928</v>
      </c>
      <c r="AC994" s="12" t="s">
        <v>53</v>
      </c>
    </row>
    <row r="995" spans="1:29" ht="76.5" hidden="1">
      <c r="A995" s="18">
        <v>994</v>
      </c>
      <c r="B995" s="12" t="s">
        <v>2031</v>
      </c>
      <c r="C995" s="12">
        <v>164</v>
      </c>
      <c r="D995" s="12">
        <v>1</v>
      </c>
      <c r="F995" s="19" t="s">
        <v>48</v>
      </c>
      <c r="G995" s="19" t="s">
        <v>621</v>
      </c>
      <c r="H995" s="12" t="s">
        <v>49</v>
      </c>
      <c r="I995" s="12" t="s">
        <v>50</v>
      </c>
      <c r="J995" s="20">
        <v>36</v>
      </c>
      <c r="K995" s="19">
        <v>51</v>
      </c>
      <c r="R995" s="12" t="s">
        <v>2042</v>
      </c>
      <c r="S995" s="12" t="s">
        <v>2043</v>
      </c>
      <c r="U995" s="12" t="s">
        <v>53</v>
      </c>
      <c r="V995" s="12" t="s">
        <v>91</v>
      </c>
      <c r="AB995" s="21">
        <v>40379.872719907406</v>
      </c>
      <c r="AC995" s="12" t="s">
        <v>53</v>
      </c>
    </row>
    <row r="996" spans="1:29" ht="76.5" hidden="1">
      <c r="A996" s="18">
        <v>995</v>
      </c>
      <c r="B996" s="12" t="s">
        <v>2031</v>
      </c>
      <c r="C996" s="12">
        <v>164</v>
      </c>
      <c r="D996" s="12">
        <v>1</v>
      </c>
      <c r="F996" s="19" t="s">
        <v>48</v>
      </c>
      <c r="G996" s="19" t="s">
        <v>167</v>
      </c>
      <c r="H996" s="12" t="s">
        <v>49</v>
      </c>
      <c r="I996" s="12" t="s">
        <v>50</v>
      </c>
      <c r="J996" s="20">
        <v>36</v>
      </c>
      <c r="K996" s="19">
        <v>27</v>
      </c>
      <c r="R996" s="12" t="s">
        <v>2044</v>
      </c>
      <c r="S996" s="12" t="s">
        <v>2043</v>
      </c>
      <c r="U996" s="12" t="s">
        <v>53</v>
      </c>
      <c r="V996" s="12" t="s">
        <v>91</v>
      </c>
      <c r="AB996" s="21">
        <v>40379.872650462959</v>
      </c>
      <c r="AC996" s="12" t="s">
        <v>53</v>
      </c>
    </row>
    <row r="997" spans="1:29" ht="153" hidden="1">
      <c r="A997" s="18">
        <v>996</v>
      </c>
      <c r="B997" s="12" t="s">
        <v>2031</v>
      </c>
      <c r="C997" s="12">
        <v>164</v>
      </c>
      <c r="D997" s="12">
        <v>1</v>
      </c>
      <c r="F997" s="19" t="s">
        <v>97</v>
      </c>
      <c r="G997" s="19" t="s">
        <v>138</v>
      </c>
      <c r="H997" s="12" t="s">
        <v>49</v>
      </c>
      <c r="I997" s="12" t="s">
        <v>50</v>
      </c>
      <c r="J997" s="20">
        <v>39</v>
      </c>
      <c r="K997" s="19">
        <v>23</v>
      </c>
      <c r="R997" s="12" t="s">
        <v>2045</v>
      </c>
      <c r="S997" s="12" t="s">
        <v>2046</v>
      </c>
      <c r="U997" s="12" t="s">
        <v>53</v>
      </c>
      <c r="V997" s="12" t="s">
        <v>91</v>
      </c>
      <c r="AB997" s="21">
        <v>40379.872581018521</v>
      </c>
      <c r="AC997" s="12" t="s">
        <v>53</v>
      </c>
    </row>
    <row r="998" spans="1:29" ht="89.25" hidden="1">
      <c r="A998" s="18">
        <v>997</v>
      </c>
      <c r="B998" s="12" t="s">
        <v>2031</v>
      </c>
      <c r="C998" s="12">
        <v>164</v>
      </c>
      <c r="D998" s="12">
        <v>1</v>
      </c>
      <c r="F998" s="19" t="s">
        <v>255</v>
      </c>
      <c r="G998" s="19" t="s">
        <v>66</v>
      </c>
      <c r="H998" s="12" t="s">
        <v>49</v>
      </c>
      <c r="I998" s="12" t="s">
        <v>50</v>
      </c>
      <c r="J998" s="20">
        <v>81</v>
      </c>
      <c r="K998" s="19">
        <v>43</v>
      </c>
      <c r="R998" s="12" t="s">
        <v>2047</v>
      </c>
      <c r="S998" s="12" t="s">
        <v>2048</v>
      </c>
      <c r="U998" s="12" t="s">
        <v>53</v>
      </c>
      <c r="V998" s="12" t="s">
        <v>85</v>
      </c>
      <c r="AB998" s="21">
        <v>40379.872453703705</v>
      </c>
      <c r="AC998" s="12" t="s">
        <v>53</v>
      </c>
    </row>
    <row r="999" spans="1:29" ht="280.5">
      <c r="A999" s="18">
        <v>655</v>
      </c>
      <c r="B999" s="12" t="s">
        <v>1403</v>
      </c>
      <c r="C999" s="12">
        <v>164</v>
      </c>
      <c r="D999" s="12">
        <v>1</v>
      </c>
      <c r="E999" s="19" t="s">
        <v>423</v>
      </c>
      <c r="H999" s="12" t="s">
        <v>49</v>
      </c>
      <c r="I999" s="12" t="s">
        <v>50</v>
      </c>
      <c r="L999" s="19" t="s">
        <v>423</v>
      </c>
      <c r="R999" s="12" t="s">
        <v>1408</v>
      </c>
      <c r="S999" s="12" t="s">
        <v>1409</v>
      </c>
      <c r="U999" s="12" t="s">
        <v>53</v>
      </c>
      <c r="V999" s="12" t="s">
        <v>54</v>
      </c>
      <c r="AB999" s="21">
        <v>40372.940659722219</v>
      </c>
      <c r="AC999" s="12" t="s">
        <v>53</v>
      </c>
    </row>
    <row r="1000" spans="1:29" ht="38.25" hidden="1">
      <c r="A1000" s="18">
        <v>999</v>
      </c>
      <c r="B1000" s="12" t="s">
        <v>2052</v>
      </c>
      <c r="C1000" s="12">
        <v>164</v>
      </c>
      <c r="D1000" s="12">
        <v>1</v>
      </c>
      <c r="E1000" s="19" t="s">
        <v>247</v>
      </c>
      <c r="F1000" s="19" t="s">
        <v>255</v>
      </c>
      <c r="G1000" s="19" t="s">
        <v>301</v>
      </c>
      <c r="H1000" s="12" t="s">
        <v>49</v>
      </c>
      <c r="I1000" s="12" t="s">
        <v>50</v>
      </c>
      <c r="J1000" s="20">
        <v>81</v>
      </c>
      <c r="K1000" s="19">
        <v>4</v>
      </c>
      <c r="L1000" s="19" t="s">
        <v>247</v>
      </c>
      <c r="R1000" s="12" t="s">
        <v>2053</v>
      </c>
      <c r="S1000" s="12" t="s">
        <v>2054</v>
      </c>
      <c r="U1000" s="12" t="s">
        <v>53</v>
      </c>
      <c r="V1000" s="12" t="s">
        <v>85</v>
      </c>
      <c r="AB1000" s="21">
        <v>40379.873217592591</v>
      </c>
      <c r="AC1000" s="12" t="s">
        <v>53</v>
      </c>
    </row>
  </sheetData>
  <autoFilter ref="A1:AC1000">
    <filterColumn colId="7">
      <filters>
        <filter val="T"/>
      </filters>
    </filterColumn>
    <filterColumn colId="21">
      <filters>
        <filter val="MRG"/>
      </filters>
    </filterColumn>
    <sortState ref="A2:AC999">
      <sortCondition ref="F1:F1000"/>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G178"/>
  <sheetViews>
    <sheetView topLeftCell="A142" workbookViewId="0">
      <selection activeCell="E178" sqref="E178"/>
    </sheetView>
  </sheetViews>
  <sheetFormatPr defaultRowHeight="12.75"/>
  <cols>
    <col min="1" max="1" width="9.140625" style="24"/>
    <col min="2" max="2" width="22.28515625" style="24" customWidth="1"/>
    <col min="3" max="3" width="19.28515625" style="24" customWidth="1"/>
    <col min="4" max="16384" width="9.140625" style="24"/>
  </cols>
  <sheetData>
    <row r="1" spans="1:7">
      <c r="A1" s="25" t="s">
        <v>2391</v>
      </c>
      <c r="B1" s="25" t="s">
        <v>2390</v>
      </c>
      <c r="C1" s="25" t="s">
        <v>2389</v>
      </c>
      <c r="D1" s="25" t="s">
        <v>2388</v>
      </c>
      <c r="E1" s="25" t="s">
        <v>2387</v>
      </c>
      <c r="F1" s="25" t="s">
        <v>2386</v>
      </c>
    </row>
    <row r="2" spans="1:7">
      <c r="A2" s="25">
        <v>4</v>
      </c>
      <c r="B2" s="25" t="s">
        <v>2385</v>
      </c>
      <c r="C2" s="25" t="s">
        <v>2384</v>
      </c>
      <c r="D2" s="25" t="s">
        <v>2166</v>
      </c>
      <c r="F2" s="25">
        <v>55</v>
      </c>
    </row>
    <row r="3" spans="1:7">
      <c r="A3" s="25">
        <v>5</v>
      </c>
      <c r="B3" s="25" t="s">
        <v>13</v>
      </c>
      <c r="C3" s="25" t="s">
        <v>2383</v>
      </c>
      <c r="D3" s="25" t="s">
        <v>2166</v>
      </c>
      <c r="F3" s="25">
        <v>20</v>
      </c>
    </row>
    <row r="4" spans="1:7">
      <c r="A4" s="25">
        <v>7</v>
      </c>
      <c r="B4" s="25" t="s">
        <v>2382</v>
      </c>
      <c r="C4" s="25" t="s">
        <v>2381</v>
      </c>
      <c r="D4" s="25" t="s">
        <v>2166</v>
      </c>
      <c r="E4" s="24" t="s">
        <v>2392</v>
      </c>
      <c r="F4" s="25">
        <v>8</v>
      </c>
    </row>
    <row r="5" spans="1:7">
      <c r="A5" s="25">
        <v>8</v>
      </c>
      <c r="B5" s="25" t="s">
        <v>2380</v>
      </c>
      <c r="C5" s="25" t="s">
        <v>2379</v>
      </c>
      <c r="D5" s="25" t="s">
        <v>2166</v>
      </c>
      <c r="F5" s="25">
        <v>6</v>
      </c>
    </row>
    <row r="6" spans="1:7">
      <c r="A6" s="25">
        <v>9</v>
      </c>
      <c r="B6" s="25" t="s">
        <v>2378</v>
      </c>
      <c r="C6" s="25" t="s">
        <v>2377</v>
      </c>
      <c r="D6" s="25" t="s">
        <v>2166</v>
      </c>
      <c r="E6" s="24" t="s">
        <v>2392</v>
      </c>
      <c r="F6" s="25">
        <v>6</v>
      </c>
    </row>
    <row r="7" spans="1:7">
      <c r="A7" s="25">
        <v>10</v>
      </c>
      <c r="B7" s="25" t="s">
        <v>2376</v>
      </c>
      <c r="C7" s="25" t="s">
        <v>2375</v>
      </c>
      <c r="D7" s="25" t="s">
        <v>2166</v>
      </c>
      <c r="E7" s="24" t="s">
        <v>2392</v>
      </c>
      <c r="F7" s="25">
        <v>2</v>
      </c>
    </row>
    <row r="8" spans="1:7">
      <c r="A8" s="25">
        <v>11</v>
      </c>
      <c r="B8" s="25" t="s">
        <v>2374</v>
      </c>
      <c r="C8" s="25" t="s">
        <v>2373</v>
      </c>
      <c r="D8" s="25" t="s">
        <v>2166</v>
      </c>
      <c r="E8" s="24" t="s">
        <v>2392</v>
      </c>
      <c r="F8" s="25">
        <v>8</v>
      </c>
    </row>
    <row r="9" spans="1:7">
      <c r="A9" s="25">
        <v>12</v>
      </c>
      <c r="B9" s="25" t="s">
        <v>2372</v>
      </c>
      <c r="C9" s="25" t="s">
        <v>208</v>
      </c>
      <c r="F9" s="25">
        <v>0</v>
      </c>
    </row>
    <row r="10" spans="1:7">
      <c r="A10" s="25">
        <v>13</v>
      </c>
      <c r="B10" s="25" t="s">
        <v>2371</v>
      </c>
      <c r="C10" s="25" t="s">
        <v>2370</v>
      </c>
      <c r="F10" s="25">
        <v>0</v>
      </c>
    </row>
    <row r="11" spans="1:7">
      <c r="A11" s="25">
        <v>14</v>
      </c>
      <c r="B11" s="25" t="s">
        <v>2369</v>
      </c>
      <c r="C11" s="25" t="s">
        <v>2368</v>
      </c>
      <c r="D11" s="25" t="s">
        <v>2166</v>
      </c>
      <c r="E11" s="24" t="s">
        <v>2392</v>
      </c>
      <c r="F11" s="25">
        <v>12</v>
      </c>
    </row>
    <row r="12" spans="1:7">
      <c r="A12" s="25">
        <v>15</v>
      </c>
      <c r="B12" s="25" t="s">
        <v>2367</v>
      </c>
      <c r="C12" s="25" t="s">
        <v>2366</v>
      </c>
      <c r="D12" s="25" t="s">
        <v>2166</v>
      </c>
      <c r="E12" s="24" t="s">
        <v>2392</v>
      </c>
      <c r="F12" s="25">
        <v>83</v>
      </c>
      <c r="G12" s="24" t="s">
        <v>2393</v>
      </c>
    </row>
    <row r="13" spans="1:7">
      <c r="A13" s="25">
        <v>16</v>
      </c>
      <c r="B13" s="25" t="s">
        <v>2365</v>
      </c>
      <c r="C13" s="25" t="s">
        <v>219</v>
      </c>
      <c r="D13" s="25" t="s">
        <v>2166</v>
      </c>
      <c r="E13" s="24" t="s">
        <v>2392</v>
      </c>
      <c r="F13" s="25">
        <v>6</v>
      </c>
    </row>
    <row r="14" spans="1:7">
      <c r="A14" s="25">
        <v>17</v>
      </c>
      <c r="B14" s="25" t="s">
        <v>2342</v>
      </c>
      <c r="C14" s="25" t="s">
        <v>2341</v>
      </c>
      <c r="D14" s="25" t="s">
        <v>2166</v>
      </c>
      <c r="E14" s="24" t="s">
        <v>2392</v>
      </c>
      <c r="F14" s="25">
        <v>92</v>
      </c>
    </row>
    <row r="15" spans="1:7">
      <c r="A15" s="25">
        <v>18</v>
      </c>
      <c r="B15" s="25" t="s">
        <v>2364</v>
      </c>
      <c r="C15" s="25" t="s">
        <v>58</v>
      </c>
      <c r="D15" s="25" t="s">
        <v>2166</v>
      </c>
      <c r="E15" s="24" t="s">
        <v>2392</v>
      </c>
      <c r="F15" s="25">
        <v>14</v>
      </c>
    </row>
    <row r="16" spans="1:7">
      <c r="A16" s="25">
        <v>19</v>
      </c>
      <c r="B16" s="25" t="s">
        <v>2363</v>
      </c>
      <c r="C16" s="25" t="s">
        <v>2362</v>
      </c>
      <c r="F16" s="25">
        <v>0</v>
      </c>
    </row>
    <row r="17" spans="1:6">
      <c r="A17" s="25">
        <v>20</v>
      </c>
      <c r="B17" s="25" t="s">
        <v>2361</v>
      </c>
      <c r="C17" s="25" t="s">
        <v>2360</v>
      </c>
      <c r="F17" s="25">
        <v>0</v>
      </c>
    </row>
    <row r="18" spans="1:6">
      <c r="A18" s="25">
        <v>21</v>
      </c>
      <c r="B18" s="25" t="s">
        <v>2359</v>
      </c>
      <c r="C18" s="25" t="s">
        <v>2358</v>
      </c>
      <c r="D18" s="25" t="s">
        <v>2166</v>
      </c>
      <c r="E18" s="24" t="s">
        <v>2392</v>
      </c>
      <c r="F18" s="25">
        <v>23</v>
      </c>
    </row>
    <row r="19" spans="1:6">
      <c r="A19" s="25">
        <v>22</v>
      </c>
      <c r="B19" s="25" t="s">
        <v>2357</v>
      </c>
      <c r="C19" s="25" t="s">
        <v>2356</v>
      </c>
      <c r="F19" s="25">
        <v>0</v>
      </c>
    </row>
    <row r="20" spans="1:6">
      <c r="A20" s="25">
        <v>23</v>
      </c>
      <c r="B20" s="25" t="s">
        <v>2355</v>
      </c>
      <c r="C20" s="25" t="s">
        <v>1849</v>
      </c>
      <c r="D20" s="25" t="s">
        <v>2166</v>
      </c>
      <c r="E20" s="24" t="s">
        <v>2392</v>
      </c>
      <c r="F20" s="25">
        <v>1</v>
      </c>
    </row>
    <row r="21" spans="1:6">
      <c r="A21" s="25">
        <v>24</v>
      </c>
      <c r="B21" s="25" t="s">
        <v>2354</v>
      </c>
      <c r="C21" s="25" t="s">
        <v>2353</v>
      </c>
      <c r="D21" s="25" t="s">
        <v>2166</v>
      </c>
      <c r="E21" s="24" t="s">
        <v>2392</v>
      </c>
      <c r="F21" s="25">
        <v>27</v>
      </c>
    </row>
    <row r="22" spans="1:6">
      <c r="A22" s="25">
        <v>25</v>
      </c>
      <c r="B22" s="25" t="s">
        <v>2352</v>
      </c>
      <c r="C22" s="25" t="s">
        <v>2351</v>
      </c>
      <c r="F22" s="25">
        <v>0</v>
      </c>
    </row>
    <row r="23" spans="1:6">
      <c r="A23" s="25">
        <v>26</v>
      </c>
      <c r="B23" s="25" t="s">
        <v>2350</v>
      </c>
      <c r="C23" s="25" t="s">
        <v>2349</v>
      </c>
      <c r="F23" s="25">
        <v>0</v>
      </c>
    </row>
    <row r="24" spans="1:6">
      <c r="A24" s="25">
        <v>27</v>
      </c>
      <c r="B24" s="25" t="s">
        <v>2348</v>
      </c>
      <c r="C24" s="25" t="s">
        <v>2347</v>
      </c>
      <c r="D24" s="25" t="s">
        <v>2166</v>
      </c>
      <c r="E24" s="24" t="s">
        <v>2392</v>
      </c>
      <c r="F24" s="25">
        <v>3</v>
      </c>
    </row>
    <row r="25" spans="1:6">
      <c r="A25" s="25">
        <v>28</v>
      </c>
      <c r="B25" s="25" t="s">
        <v>2346</v>
      </c>
      <c r="C25" s="25" t="s">
        <v>2345</v>
      </c>
      <c r="D25" s="25" t="s">
        <v>2166</v>
      </c>
      <c r="E25" s="24" t="s">
        <v>2392</v>
      </c>
      <c r="F25" s="25">
        <v>6</v>
      </c>
    </row>
    <row r="26" spans="1:6">
      <c r="A26" s="25">
        <v>29</v>
      </c>
      <c r="B26" s="25" t="s">
        <v>2344</v>
      </c>
      <c r="C26" s="25" t="s">
        <v>2343</v>
      </c>
      <c r="F26" s="25">
        <v>0</v>
      </c>
    </row>
    <row r="27" spans="1:6">
      <c r="A27" s="25">
        <v>31</v>
      </c>
      <c r="B27" s="25" t="s">
        <v>2340</v>
      </c>
      <c r="C27" s="25" t="s">
        <v>2339</v>
      </c>
      <c r="F27" s="25">
        <v>0</v>
      </c>
    </row>
    <row r="28" spans="1:6">
      <c r="A28" s="25">
        <v>32</v>
      </c>
      <c r="B28" s="25" t="s">
        <v>2338</v>
      </c>
      <c r="C28" s="25" t="s">
        <v>2337</v>
      </c>
      <c r="F28" s="25">
        <v>0</v>
      </c>
    </row>
    <row r="29" spans="1:6">
      <c r="A29" s="25">
        <v>33</v>
      </c>
      <c r="B29" s="25" t="s">
        <v>2336</v>
      </c>
      <c r="C29" s="25" t="s">
        <v>2335</v>
      </c>
      <c r="D29" s="25" t="s">
        <v>2166</v>
      </c>
      <c r="F29" s="25">
        <v>8</v>
      </c>
    </row>
    <row r="30" spans="1:6">
      <c r="A30" s="25">
        <v>34</v>
      </c>
      <c r="B30" s="25" t="s">
        <v>2334</v>
      </c>
      <c r="C30" s="25" t="s">
        <v>2333</v>
      </c>
      <c r="D30" s="25" t="s">
        <v>2166</v>
      </c>
      <c r="E30" s="24" t="s">
        <v>2392</v>
      </c>
      <c r="F30" s="25">
        <v>3</v>
      </c>
    </row>
    <row r="31" spans="1:6">
      <c r="A31" s="25">
        <v>35</v>
      </c>
      <c r="B31" s="25" t="s">
        <v>2332</v>
      </c>
      <c r="C31" s="25" t="s">
        <v>2331</v>
      </c>
      <c r="E31" s="24" t="s">
        <v>2392</v>
      </c>
      <c r="F31" s="25">
        <v>1</v>
      </c>
    </row>
    <row r="32" spans="1:6">
      <c r="A32" s="25">
        <v>36</v>
      </c>
      <c r="B32" s="25" t="s">
        <v>2330</v>
      </c>
      <c r="C32" s="25" t="s">
        <v>2329</v>
      </c>
      <c r="D32" s="25" t="s">
        <v>2166</v>
      </c>
      <c r="E32" s="24" t="s">
        <v>2392</v>
      </c>
      <c r="F32" s="25">
        <v>2</v>
      </c>
    </row>
    <row r="33" spans="1:6">
      <c r="A33" s="25">
        <v>37</v>
      </c>
      <c r="B33" s="25" t="s">
        <v>2328</v>
      </c>
      <c r="C33" s="25" t="s">
        <v>2327</v>
      </c>
      <c r="D33" s="25" t="s">
        <v>2166</v>
      </c>
      <c r="E33" s="24" t="s">
        <v>2392</v>
      </c>
      <c r="F33" s="25">
        <v>1</v>
      </c>
    </row>
    <row r="34" spans="1:6">
      <c r="A34" s="25">
        <v>38</v>
      </c>
      <c r="B34" s="25" t="s">
        <v>2326</v>
      </c>
      <c r="C34" s="25" t="s">
        <v>82</v>
      </c>
      <c r="D34" s="25" t="s">
        <v>2166</v>
      </c>
      <c r="E34" s="24" t="s">
        <v>2392</v>
      </c>
      <c r="F34" s="25">
        <v>9</v>
      </c>
    </row>
    <row r="35" spans="1:6">
      <c r="A35" s="25">
        <v>39</v>
      </c>
      <c r="B35" s="25" t="s">
        <v>2325</v>
      </c>
      <c r="C35" s="25" t="s">
        <v>122</v>
      </c>
      <c r="D35" s="25" t="s">
        <v>2166</v>
      </c>
      <c r="E35" s="24" t="s">
        <v>2392</v>
      </c>
      <c r="F35" s="25">
        <v>1</v>
      </c>
    </row>
    <row r="36" spans="1:6">
      <c r="A36" s="25">
        <v>40</v>
      </c>
      <c r="B36" s="25" t="s">
        <v>2324</v>
      </c>
      <c r="C36" s="25" t="s">
        <v>2323</v>
      </c>
      <c r="D36" s="25" t="s">
        <v>2166</v>
      </c>
      <c r="E36" s="24" t="s">
        <v>2392</v>
      </c>
      <c r="F36" s="25">
        <v>4</v>
      </c>
    </row>
    <row r="37" spans="1:6">
      <c r="A37" s="25">
        <v>41</v>
      </c>
      <c r="B37" s="25" t="s">
        <v>2322</v>
      </c>
      <c r="C37" s="25" t="s">
        <v>2321</v>
      </c>
      <c r="F37" s="25">
        <v>0</v>
      </c>
    </row>
    <row r="38" spans="1:6">
      <c r="A38" s="25">
        <v>42</v>
      </c>
      <c r="B38" s="25" t="s">
        <v>2320</v>
      </c>
      <c r="C38" s="25" t="s">
        <v>2319</v>
      </c>
      <c r="F38" s="25">
        <v>0</v>
      </c>
    </row>
    <row r="39" spans="1:6">
      <c r="A39" s="25">
        <v>43</v>
      </c>
      <c r="B39" s="25" t="s">
        <v>2318</v>
      </c>
      <c r="C39" s="25" t="s">
        <v>2317</v>
      </c>
      <c r="D39" s="25" t="s">
        <v>2166</v>
      </c>
      <c r="E39" s="24" t="s">
        <v>2392</v>
      </c>
      <c r="F39" s="25">
        <v>0</v>
      </c>
    </row>
    <row r="40" spans="1:6">
      <c r="A40" s="25">
        <v>44</v>
      </c>
      <c r="B40" s="25" t="s">
        <v>2316</v>
      </c>
      <c r="C40" s="25" t="s">
        <v>2315</v>
      </c>
      <c r="F40" s="25">
        <v>0</v>
      </c>
    </row>
    <row r="41" spans="1:6">
      <c r="A41" s="25">
        <v>45</v>
      </c>
      <c r="B41" s="25" t="s">
        <v>2314</v>
      </c>
      <c r="C41" s="25" t="s">
        <v>2313</v>
      </c>
      <c r="D41" s="25" t="s">
        <v>2166</v>
      </c>
      <c r="E41" s="24" t="s">
        <v>2392</v>
      </c>
      <c r="F41" s="25">
        <v>6</v>
      </c>
    </row>
    <row r="42" spans="1:6">
      <c r="A42" s="25">
        <v>46</v>
      </c>
      <c r="B42" s="25" t="s">
        <v>2312</v>
      </c>
      <c r="C42" s="25" t="s">
        <v>442</v>
      </c>
      <c r="F42" s="25">
        <v>0</v>
      </c>
    </row>
    <row r="43" spans="1:6">
      <c r="A43" s="25">
        <v>47</v>
      </c>
      <c r="B43" s="25" t="s">
        <v>2180</v>
      </c>
      <c r="C43" s="25" t="s">
        <v>2179</v>
      </c>
      <c r="F43" s="25">
        <v>0</v>
      </c>
    </row>
    <row r="44" spans="1:6">
      <c r="A44" s="25">
        <v>48</v>
      </c>
      <c r="B44" s="25" t="s">
        <v>2311</v>
      </c>
      <c r="C44" s="25" t="s">
        <v>2310</v>
      </c>
      <c r="F44" s="25">
        <v>0</v>
      </c>
    </row>
    <row r="45" spans="1:6">
      <c r="A45" s="25">
        <v>49</v>
      </c>
      <c r="B45" s="25" t="s">
        <v>2309</v>
      </c>
      <c r="C45" s="25" t="s">
        <v>2308</v>
      </c>
      <c r="F45" s="25">
        <v>0</v>
      </c>
    </row>
    <row r="46" spans="1:6">
      <c r="A46" s="25">
        <v>50</v>
      </c>
      <c r="B46" s="25" t="s">
        <v>2307</v>
      </c>
      <c r="C46" s="25" t="s">
        <v>2306</v>
      </c>
      <c r="F46" s="25">
        <v>0</v>
      </c>
    </row>
    <row r="47" spans="1:6">
      <c r="A47" s="25">
        <v>51</v>
      </c>
      <c r="B47" s="25" t="s">
        <v>2305</v>
      </c>
      <c r="C47" s="25" t="s">
        <v>2304</v>
      </c>
      <c r="F47" s="25">
        <v>0</v>
      </c>
    </row>
    <row r="48" spans="1:6">
      <c r="A48" s="25">
        <v>52</v>
      </c>
      <c r="B48" s="25" t="s">
        <v>2303</v>
      </c>
      <c r="C48" s="25" t="s">
        <v>2302</v>
      </c>
      <c r="D48" s="25" t="s">
        <v>2166</v>
      </c>
      <c r="E48" s="24" t="s">
        <v>2392</v>
      </c>
      <c r="F48" s="25">
        <v>7</v>
      </c>
    </row>
    <row r="49" spans="1:6">
      <c r="A49" s="25">
        <v>53</v>
      </c>
      <c r="B49" s="25" t="s">
        <v>2301</v>
      </c>
      <c r="C49" s="25" t="s">
        <v>47</v>
      </c>
      <c r="F49" s="25">
        <v>0</v>
      </c>
    </row>
    <row r="50" spans="1:6">
      <c r="A50" s="25">
        <v>54</v>
      </c>
      <c r="B50" s="25" t="s">
        <v>2300</v>
      </c>
      <c r="C50" s="25" t="s">
        <v>2299</v>
      </c>
      <c r="D50" s="25" t="s">
        <v>2166</v>
      </c>
      <c r="E50" s="24" t="s">
        <v>2392</v>
      </c>
      <c r="F50" s="25">
        <v>7</v>
      </c>
    </row>
    <row r="51" spans="1:6">
      <c r="A51" s="25">
        <v>55</v>
      </c>
      <c r="B51" s="25" t="s">
        <v>2298</v>
      </c>
      <c r="C51" s="25" t="s">
        <v>2297</v>
      </c>
      <c r="F51" s="25">
        <v>0</v>
      </c>
    </row>
    <row r="52" spans="1:6">
      <c r="A52" s="25">
        <v>56</v>
      </c>
      <c r="B52" s="25" t="s">
        <v>2296</v>
      </c>
      <c r="C52" s="25" t="s">
        <v>2295</v>
      </c>
      <c r="F52" s="25">
        <v>0</v>
      </c>
    </row>
    <row r="53" spans="1:6">
      <c r="A53" s="25">
        <v>57</v>
      </c>
      <c r="B53" s="25" t="s">
        <v>2294</v>
      </c>
      <c r="C53" s="25" t="s">
        <v>2293</v>
      </c>
      <c r="F53" s="25">
        <v>0</v>
      </c>
    </row>
    <row r="54" spans="1:6">
      <c r="A54" s="25">
        <v>58</v>
      </c>
      <c r="B54" s="25" t="s">
        <v>2292</v>
      </c>
      <c r="C54" s="25" t="s">
        <v>2291</v>
      </c>
      <c r="D54" s="25" t="s">
        <v>2166</v>
      </c>
      <c r="E54" s="24" t="s">
        <v>2392</v>
      </c>
      <c r="F54" s="25">
        <v>22</v>
      </c>
    </row>
    <row r="55" spans="1:6">
      <c r="A55" s="25">
        <v>59</v>
      </c>
      <c r="B55" s="25" t="s">
        <v>2290</v>
      </c>
      <c r="C55" s="25" t="s">
        <v>2289</v>
      </c>
      <c r="F55" s="25">
        <v>0</v>
      </c>
    </row>
    <row r="56" spans="1:6">
      <c r="A56" s="25">
        <v>60</v>
      </c>
      <c r="B56" s="25" t="s">
        <v>2288</v>
      </c>
      <c r="C56" s="25" t="s">
        <v>296</v>
      </c>
      <c r="F56" s="25">
        <v>0</v>
      </c>
    </row>
    <row r="57" spans="1:6">
      <c r="A57" s="25">
        <v>61</v>
      </c>
      <c r="B57" s="25" t="s">
        <v>2287</v>
      </c>
      <c r="C57" s="25" t="s">
        <v>2286</v>
      </c>
      <c r="F57" s="25">
        <v>0</v>
      </c>
    </row>
    <row r="58" spans="1:6">
      <c r="A58" s="25">
        <v>62</v>
      </c>
      <c r="B58" s="25" t="s">
        <v>2285</v>
      </c>
      <c r="C58" s="25" t="s">
        <v>2284</v>
      </c>
      <c r="F58" s="25">
        <v>0</v>
      </c>
    </row>
    <row r="59" spans="1:6">
      <c r="A59" s="25">
        <v>63</v>
      </c>
      <c r="B59" s="25" t="s">
        <v>2283</v>
      </c>
      <c r="C59" s="25" t="s">
        <v>739</v>
      </c>
      <c r="F59" s="25">
        <v>0</v>
      </c>
    </row>
    <row r="60" spans="1:6">
      <c r="A60" s="25">
        <v>64</v>
      </c>
      <c r="B60" s="25" t="s">
        <v>2282</v>
      </c>
      <c r="C60" s="25" t="s">
        <v>2281</v>
      </c>
      <c r="F60" s="25">
        <v>0</v>
      </c>
    </row>
    <row r="61" spans="1:6">
      <c r="A61" s="25">
        <v>65</v>
      </c>
      <c r="B61" s="25" t="s">
        <v>2280</v>
      </c>
      <c r="C61" s="25" t="s">
        <v>2279</v>
      </c>
      <c r="F61" s="25">
        <v>0</v>
      </c>
    </row>
    <row r="62" spans="1:6">
      <c r="A62" s="25">
        <v>66</v>
      </c>
      <c r="B62" s="25" t="s">
        <v>2278</v>
      </c>
      <c r="C62" s="25" t="s">
        <v>2277</v>
      </c>
      <c r="F62" s="25">
        <v>0</v>
      </c>
    </row>
    <row r="63" spans="1:6">
      <c r="A63" s="25">
        <v>67</v>
      </c>
      <c r="B63" s="25" t="s">
        <v>2276</v>
      </c>
      <c r="C63" s="25" t="s">
        <v>2275</v>
      </c>
      <c r="F63" s="25">
        <v>0</v>
      </c>
    </row>
    <row r="64" spans="1:6">
      <c r="A64" s="25">
        <v>68</v>
      </c>
      <c r="B64" s="25" t="s">
        <v>2274</v>
      </c>
      <c r="C64" s="25" t="s">
        <v>2273</v>
      </c>
      <c r="F64" s="25">
        <v>0</v>
      </c>
    </row>
    <row r="65" spans="1:6">
      <c r="A65" s="25">
        <v>69</v>
      </c>
      <c r="B65" s="25" t="s">
        <v>2272</v>
      </c>
      <c r="C65" s="25" t="s">
        <v>2271</v>
      </c>
      <c r="F65" s="25">
        <v>0</v>
      </c>
    </row>
    <row r="66" spans="1:6">
      <c r="A66" s="25">
        <v>70</v>
      </c>
      <c r="B66" s="25" t="s">
        <v>2270</v>
      </c>
      <c r="C66" s="25" t="s">
        <v>401</v>
      </c>
      <c r="F66" s="25">
        <v>0</v>
      </c>
    </row>
    <row r="67" spans="1:6">
      <c r="A67" s="25">
        <v>71</v>
      </c>
      <c r="B67" s="25" t="s">
        <v>2269</v>
      </c>
      <c r="C67" s="25" t="s">
        <v>2268</v>
      </c>
      <c r="F67" s="25">
        <v>0</v>
      </c>
    </row>
    <row r="68" spans="1:6">
      <c r="A68" s="25">
        <v>72</v>
      </c>
      <c r="B68" s="25" t="s">
        <v>2267</v>
      </c>
      <c r="C68" s="25" t="s">
        <v>2266</v>
      </c>
      <c r="F68" s="25">
        <v>0</v>
      </c>
    </row>
    <row r="69" spans="1:6">
      <c r="A69" s="25">
        <v>73</v>
      </c>
      <c r="B69" s="25" t="s">
        <v>2265</v>
      </c>
      <c r="C69" s="25" t="s">
        <v>2264</v>
      </c>
      <c r="F69" s="25">
        <v>0</v>
      </c>
    </row>
    <row r="70" spans="1:6">
      <c r="A70" s="25">
        <v>74</v>
      </c>
      <c r="B70" s="25" t="s">
        <v>2263</v>
      </c>
      <c r="C70" s="25" t="s">
        <v>2262</v>
      </c>
      <c r="F70" s="25">
        <v>0</v>
      </c>
    </row>
    <row r="71" spans="1:6">
      <c r="A71" s="25">
        <v>75</v>
      </c>
      <c r="B71" s="25" t="s">
        <v>2261</v>
      </c>
      <c r="C71" s="25" t="s">
        <v>171</v>
      </c>
      <c r="D71" s="25" t="s">
        <v>2166</v>
      </c>
      <c r="E71" s="24" t="s">
        <v>2392</v>
      </c>
      <c r="F71" s="25">
        <v>146</v>
      </c>
    </row>
    <row r="72" spans="1:6">
      <c r="A72" s="25">
        <v>76</v>
      </c>
      <c r="B72" s="25" t="s">
        <v>2260</v>
      </c>
      <c r="C72" s="25" t="s">
        <v>2259</v>
      </c>
      <c r="D72" s="25" t="s">
        <v>2258</v>
      </c>
      <c r="F72" s="25">
        <v>9</v>
      </c>
    </row>
    <row r="73" spans="1:6">
      <c r="A73" s="25">
        <v>77</v>
      </c>
      <c r="B73" s="25" t="s">
        <v>2257</v>
      </c>
      <c r="C73" s="25" t="s">
        <v>2256</v>
      </c>
      <c r="F73" s="25">
        <v>0</v>
      </c>
    </row>
    <row r="74" spans="1:6">
      <c r="A74" s="25">
        <v>78</v>
      </c>
      <c r="B74" s="25" t="s">
        <v>2255</v>
      </c>
      <c r="C74" s="25" t="s">
        <v>2254</v>
      </c>
      <c r="F74" s="25">
        <v>0</v>
      </c>
    </row>
    <row r="75" spans="1:6">
      <c r="A75" s="25">
        <v>79</v>
      </c>
      <c r="B75" s="25" t="s">
        <v>2253</v>
      </c>
      <c r="C75" s="25" t="s">
        <v>2252</v>
      </c>
      <c r="F75" s="25">
        <v>0</v>
      </c>
    </row>
    <row r="76" spans="1:6">
      <c r="A76" s="25">
        <v>80</v>
      </c>
      <c r="B76" s="25" t="s">
        <v>2251</v>
      </c>
      <c r="C76" s="25" t="s">
        <v>2250</v>
      </c>
      <c r="F76" s="25">
        <v>0</v>
      </c>
    </row>
    <row r="77" spans="1:6">
      <c r="A77" s="25">
        <v>81</v>
      </c>
      <c r="B77" s="25" t="s">
        <v>2249</v>
      </c>
      <c r="C77" s="25" t="s">
        <v>2248</v>
      </c>
      <c r="F77" s="25">
        <v>0</v>
      </c>
    </row>
    <row r="78" spans="1:6">
      <c r="A78" s="25">
        <v>82</v>
      </c>
      <c r="B78" s="25" t="s">
        <v>2247</v>
      </c>
      <c r="C78" s="25" t="s">
        <v>2246</v>
      </c>
      <c r="F78" s="25">
        <v>0</v>
      </c>
    </row>
    <row r="79" spans="1:6">
      <c r="A79" s="25">
        <v>83</v>
      </c>
      <c r="B79" s="25" t="s">
        <v>2245</v>
      </c>
      <c r="C79" s="25" t="s">
        <v>2244</v>
      </c>
      <c r="F79" s="25">
        <v>0</v>
      </c>
    </row>
    <row r="80" spans="1:6">
      <c r="A80" s="25">
        <v>84</v>
      </c>
      <c r="B80" s="25" t="s">
        <v>2243</v>
      </c>
      <c r="C80" s="25" t="s">
        <v>2242</v>
      </c>
      <c r="D80" s="25" t="s">
        <v>2166</v>
      </c>
      <c r="E80" s="24" t="s">
        <v>2392</v>
      </c>
      <c r="F80" s="25">
        <v>4</v>
      </c>
    </row>
    <row r="81" spans="1:6">
      <c r="A81" s="25">
        <v>85</v>
      </c>
      <c r="B81" s="25" t="s">
        <v>2241</v>
      </c>
      <c r="C81" s="25" t="s">
        <v>2240</v>
      </c>
      <c r="D81" s="25" t="s">
        <v>2166</v>
      </c>
      <c r="E81" s="24" t="s">
        <v>2392</v>
      </c>
      <c r="F81" s="25">
        <v>13</v>
      </c>
    </row>
    <row r="82" spans="1:6">
      <c r="A82" s="25">
        <v>86</v>
      </c>
      <c r="B82" s="25" t="s">
        <v>2239</v>
      </c>
      <c r="C82" s="25" t="s">
        <v>2238</v>
      </c>
      <c r="F82" s="25">
        <v>0</v>
      </c>
    </row>
    <row r="83" spans="1:6">
      <c r="A83" s="25">
        <v>87</v>
      </c>
      <c r="B83" s="25" t="s">
        <v>2237</v>
      </c>
      <c r="C83" s="25" t="s">
        <v>2236</v>
      </c>
      <c r="F83" s="25">
        <v>0</v>
      </c>
    </row>
    <row r="84" spans="1:6">
      <c r="A84" s="25">
        <v>88</v>
      </c>
      <c r="B84" s="25" t="s">
        <v>2235</v>
      </c>
      <c r="C84" s="25" t="s">
        <v>2234</v>
      </c>
      <c r="D84" s="25" t="s">
        <v>2166</v>
      </c>
      <c r="E84" s="24" t="s">
        <v>2392</v>
      </c>
      <c r="F84" s="25">
        <v>9</v>
      </c>
    </row>
    <row r="85" spans="1:6">
      <c r="A85" s="25">
        <v>89</v>
      </c>
      <c r="B85" s="25" t="s">
        <v>2233</v>
      </c>
      <c r="C85" s="25" t="s">
        <v>280</v>
      </c>
      <c r="F85" s="25">
        <v>0</v>
      </c>
    </row>
    <row r="86" spans="1:6">
      <c r="A86" s="25">
        <v>90</v>
      </c>
      <c r="B86" s="25" t="s">
        <v>2232</v>
      </c>
      <c r="C86" s="25" t="s">
        <v>2231</v>
      </c>
      <c r="F86" s="25">
        <v>0</v>
      </c>
    </row>
    <row r="87" spans="1:6">
      <c r="A87" s="25">
        <v>91</v>
      </c>
      <c r="B87" s="25" t="s">
        <v>2230</v>
      </c>
      <c r="C87" s="25" t="s">
        <v>2229</v>
      </c>
      <c r="F87" s="25">
        <v>0</v>
      </c>
    </row>
    <row r="88" spans="1:6">
      <c r="A88" s="25">
        <v>92</v>
      </c>
      <c r="B88" s="25" t="s">
        <v>2228</v>
      </c>
      <c r="C88" s="25" t="s">
        <v>2227</v>
      </c>
      <c r="D88" s="25" t="s">
        <v>2166</v>
      </c>
      <c r="F88" s="25">
        <v>51</v>
      </c>
    </row>
    <row r="89" spans="1:6">
      <c r="A89" s="25">
        <v>93</v>
      </c>
      <c r="B89" s="25" t="s">
        <v>2226</v>
      </c>
      <c r="C89" s="25" t="s">
        <v>2225</v>
      </c>
      <c r="F89" s="25">
        <v>0</v>
      </c>
    </row>
    <row r="90" spans="1:6">
      <c r="A90" s="25">
        <v>94</v>
      </c>
      <c r="B90" s="25" t="s">
        <v>2224</v>
      </c>
      <c r="C90" s="25" t="s">
        <v>2223</v>
      </c>
      <c r="F90" s="25">
        <v>0</v>
      </c>
    </row>
    <row r="91" spans="1:6">
      <c r="A91" s="25">
        <v>95</v>
      </c>
      <c r="B91" s="25" t="s">
        <v>2222</v>
      </c>
      <c r="C91" s="25" t="s">
        <v>2221</v>
      </c>
      <c r="F91" s="25">
        <v>0</v>
      </c>
    </row>
    <row r="92" spans="1:6">
      <c r="A92" s="25">
        <v>96</v>
      </c>
      <c r="B92" s="25" t="s">
        <v>2220</v>
      </c>
      <c r="C92" s="25" t="s">
        <v>2219</v>
      </c>
      <c r="F92" s="25">
        <v>0</v>
      </c>
    </row>
    <row r="93" spans="1:6">
      <c r="A93" s="25">
        <v>97</v>
      </c>
      <c r="B93" s="25" t="s">
        <v>2218</v>
      </c>
      <c r="C93" s="25" t="s">
        <v>2217</v>
      </c>
      <c r="F93" s="25">
        <v>0</v>
      </c>
    </row>
    <row r="94" spans="1:6">
      <c r="A94" s="25">
        <v>98</v>
      </c>
      <c r="B94" s="25" t="s">
        <v>2216</v>
      </c>
      <c r="C94" s="25" t="s">
        <v>2215</v>
      </c>
      <c r="F94" s="25">
        <v>0</v>
      </c>
    </row>
    <row r="95" spans="1:6">
      <c r="A95" s="25">
        <v>99</v>
      </c>
      <c r="B95" s="25" t="s">
        <v>2214</v>
      </c>
      <c r="C95" s="25" t="s">
        <v>2213</v>
      </c>
      <c r="F95" s="25">
        <v>0</v>
      </c>
    </row>
    <row r="96" spans="1:6">
      <c r="A96" s="25">
        <v>100</v>
      </c>
      <c r="B96" s="25" t="s">
        <v>2212</v>
      </c>
      <c r="C96" s="25" t="s">
        <v>2211</v>
      </c>
      <c r="F96" s="25">
        <v>0</v>
      </c>
    </row>
    <row r="97" spans="1:6">
      <c r="A97" s="25">
        <v>101</v>
      </c>
      <c r="B97" s="25" t="s">
        <v>2210</v>
      </c>
      <c r="C97" s="25" t="s">
        <v>2209</v>
      </c>
      <c r="F97" s="25">
        <v>0</v>
      </c>
    </row>
    <row r="98" spans="1:6">
      <c r="A98" s="25">
        <v>102</v>
      </c>
      <c r="B98" s="25" t="s">
        <v>2208</v>
      </c>
      <c r="C98" s="25" t="s">
        <v>2207</v>
      </c>
      <c r="F98" s="25">
        <v>0</v>
      </c>
    </row>
    <row r="99" spans="1:6">
      <c r="A99" s="25">
        <v>103</v>
      </c>
      <c r="B99" s="25" t="s">
        <v>2206</v>
      </c>
      <c r="C99" s="25" t="s">
        <v>2205</v>
      </c>
      <c r="F99" s="25">
        <v>0</v>
      </c>
    </row>
    <row r="100" spans="1:6">
      <c r="A100" s="25">
        <v>104</v>
      </c>
      <c r="B100" s="25" t="s">
        <v>2204</v>
      </c>
      <c r="C100" s="25" t="s">
        <v>2203</v>
      </c>
      <c r="F100" s="25">
        <v>0</v>
      </c>
    </row>
    <row r="101" spans="1:6">
      <c r="A101" s="25">
        <v>105</v>
      </c>
      <c r="B101" s="25" t="s">
        <v>2099</v>
      </c>
      <c r="C101" s="25" t="s">
        <v>2098</v>
      </c>
      <c r="F101" s="25">
        <v>0</v>
      </c>
    </row>
    <row r="102" spans="1:6">
      <c r="A102" s="25">
        <v>106</v>
      </c>
      <c r="B102" s="25" t="s">
        <v>2202</v>
      </c>
      <c r="C102" s="25" t="s">
        <v>2201</v>
      </c>
      <c r="F102" s="25">
        <v>0</v>
      </c>
    </row>
    <row r="103" spans="1:6">
      <c r="A103" s="25">
        <v>107</v>
      </c>
      <c r="B103" s="25" t="s">
        <v>2200</v>
      </c>
      <c r="C103" s="25" t="s">
        <v>2199</v>
      </c>
      <c r="F103" s="25">
        <v>0</v>
      </c>
    </row>
    <row r="104" spans="1:6">
      <c r="A104" s="25">
        <v>108</v>
      </c>
      <c r="B104" s="25" t="s">
        <v>2198</v>
      </c>
      <c r="C104" s="25" t="s">
        <v>2197</v>
      </c>
      <c r="F104" s="25">
        <v>0</v>
      </c>
    </row>
    <row r="105" spans="1:6">
      <c r="A105" s="25">
        <v>109</v>
      </c>
      <c r="B105" s="25" t="s">
        <v>2196</v>
      </c>
      <c r="C105" s="25" t="s">
        <v>2195</v>
      </c>
      <c r="F105" s="25">
        <v>0</v>
      </c>
    </row>
    <row r="106" spans="1:6">
      <c r="A106" s="25">
        <v>110</v>
      </c>
      <c r="B106" s="25" t="s">
        <v>2194</v>
      </c>
      <c r="C106" s="25" t="s">
        <v>2193</v>
      </c>
      <c r="F106" s="25">
        <v>0</v>
      </c>
    </row>
    <row r="107" spans="1:6">
      <c r="A107" s="25">
        <v>111</v>
      </c>
      <c r="B107" s="25" t="s">
        <v>2192</v>
      </c>
      <c r="C107" s="25" t="s">
        <v>110</v>
      </c>
      <c r="D107" s="25" t="s">
        <v>2166</v>
      </c>
      <c r="E107" s="24" t="s">
        <v>2392</v>
      </c>
      <c r="F107" s="25">
        <v>69</v>
      </c>
    </row>
    <row r="108" spans="1:6">
      <c r="A108" s="25">
        <v>112</v>
      </c>
      <c r="B108" s="25" t="s">
        <v>2191</v>
      </c>
      <c r="C108" s="25" t="s">
        <v>2190</v>
      </c>
      <c r="F108" s="25">
        <v>0</v>
      </c>
    </row>
    <row r="109" spans="1:6">
      <c r="A109" s="25">
        <v>113</v>
      </c>
      <c r="B109" s="25" t="s">
        <v>2189</v>
      </c>
      <c r="C109" s="25" t="s">
        <v>2188</v>
      </c>
      <c r="D109" s="25" t="s">
        <v>2166</v>
      </c>
      <c r="E109" s="24" t="s">
        <v>2392</v>
      </c>
      <c r="F109" s="25">
        <v>7</v>
      </c>
    </row>
    <row r="110" spans="1:6">
      <c r="A110" s="25">
        <v>114</v>
      </c>
      <c r="B110" s="25" t="s">
        <v>2187</v>
      </c>
      <c r="C110" s="25" t="s">
        <v>2186</v>
      </c>
      <c r="F110" s="25">
        <v>0</v>
      </c>
    </row>
    <row r="111" spans="1:6">
      <c r="A111" s="25">
        <v>115</v>
      </c>
      <c r="B111" s="25" t="s">
        <v>2185</v>
      </c>
      <c r="C111" s="25" t="s">
        <v>2184</v>
      </c>
      <c r="F111" s="25">
        <v>0</v>
      </c>
    </row>
    <row r="112" spans="1:6">
      <c r="A112" s="25">
        <v>116</v>
      </c>
      <c r="B112" s="25" t="s">
        <v>2183</v>
      </c>
      <c r="C112" s="25" t="s">
        <v>2182</v>
      </c>
      <c r="F112" s="25">
        <v>0</v>
      </c>
    </row>
    <row r="113" spans="1:6">
      <c r="A113" s="25">
        <v>117</v>
      </c>
      <c r="B113" s="25" t="s">
        <v>2181</v>
      </c>
      <c r="C113" s="25" t="s">
        <v>785</v>
      </c>
      <c r="F113" s="25">
        <v>0</v>
      </c>
    </row>
    <row r="114" spans="1:6">
      <c r="A114" s="25">
        <v>118</v>
      </c>
      <c r="B114" s="25" t="s">
        <v>2180</v>
      </c>
      <c r="C114" s="25" t="s">
        <v>2179</v>
      </c>
      <c r="F114" s="25">
        <v>0</v>
      </c>
    </row>
    <row r="115" spans="1:6">
      <c r="A115" s="25">
        <v>119</v>
      </c>
      <c r="B115" s="25" t="s">
        <v>2178</v>
      </c>
      <c r="C115" s="25" t="s">
        <v>396</v>
      </c>
      <c r="F115" s="25">
        <v>0</v>
      </c>
    </row>
    <row r="116" spans="1:6">
      <c r="A116" s="25">
        <v>120</v>
      </c>
      <c r="B116" s="25" t="s">
        <v>2177</v>
      </c>
      <c r="C116" s="25" t="s">
        <v>2176</v>
      </c>
      <c r="F116" s="25">
        <v>0</v>
      </c>
    </row>
    <row r="117" spans="1:6">
      <c r="A117" s="25">
        <v>121</v>
      </c>
      <c r="B117" s="25" t="s">
        <v>2175</v>
      </c>
      <c r="C117" s="25" t="s">
        <v>285</v>
      </c>
      <c r="F117" s="25">
        <v>0</v>
      </c>
    </row>
    <row r="118" spans="1:6">
      <c r="A118" s="25">
        <v>122</v>
      </c>
      <c r="B118" s="25" t="s">
        <v>2174</v>
      </c>
      <c r="C118" s="25" t="s">
        <v>2173</v>
      </c>
      <c r="D118" s="25" t="s">
        <v>2166</v>
      </c>
      <c r="F118" s="25">
        <v>4</v>
      </c>
    </row>
    <row r="119" spans="1:6">
      <c r="A119" s="25">
        <v>123</v>
      </c>
      <c r="B119" s="25" t="s">
        <v>2172</v>
      </c>
      <c r="C119" s="25" t="s">
        <v>2171</v>
      </c>
      <c r="F119" s="25">
        <v>0</v>
      </c>
    </row>
    <row r="120" spans="1:6">
      <c r="A120" s="25">
        <v>124</v>
      </c>
      <c r="B120" s="25" t="s">
        <v>2170</v>
      </c>
      <c r="C120" s="25" t="s">
        <v>2169</v>
      </c>
      <c r="F120" s="25">
        <v>0</v>
      </c>
    </row>
    <row r="121" spans="1:6">
      <c r="A121" s="25">
        <v>125</v>
      </c>
      <c r="B121" s="25" t="s">
        <v>2168</v>
      </c>
      <c r="C121" s="25" t="s">
        <v>2167</v>
      </c>
      <c r="D121" s="25" t="s">
        <v>2166</v>
      </c>
      <c r="F121" s="25">
        <v>7</v>
      </c>
    </row>
    <row r="122" spans="1:6">
      <c r="A122" s="25">
        <v>126</v>
      </c>
      <c r="B122" s="25" t="s">
        <v>2165</v>
      </c>
      <c r="C122" s="25" t="s">
        <v>2164</v>
      </c>
      <c r="F122" s="25">
        <v>0</v>
      </c>
    </row>
    <row r="123" spans="1:6">
      <c r="A123" s="25">
        <v>127</v>
      </c>
      <c r="B123" s="25" t="s">
        <v>2163</v>
      </c>
      <c r="C123" s="25" t="s">
        <v>2162</v>
      </c>
      <c r="F123" s="25">
        <v>0</v>
      </c>
    </row>
    <row r="124" spans="1:6">
      <c r="A124" s="25">
        <v>128</v>
      </c>
      <c r="B124" s="25" t="s">
        <v>2161</v>
      </c>
      <c r="C124" s="25" t="s">
        <v>2160</v>
      </c>
      <c r="F124" s="25">
        <v>0</v>
      </c>
    </row>
    <row r="125" spans="1:6">
      <c r="A125" s="25">
        <v>129</v>
      </c>
      <c r="B125" s="25" t="s">
        <v>2159</v>
      </c>
      <c r="C125" s="25" t="s">
        <v>2158</v>
      </c>
      <c r="F125" s="25">
        <v>0</v>
      </c>
    </row>
    <row r="126" spans="1:6">
      <c r="A126" s="25">
        <v>130</v>
      </c>
      <c r="B126" s="25" t="s">
        <v>2157</v>
      </c>
      <c r="C126" s="25" t="s">
        <v>2156</v>
      </c>
      <c r="F126" s="25">
        <v>0</v>
      </c>
    </row>
    <row r="127" spans="1:6">
      <c r="A127" s="25">
        <v>131</v>
      </c>
      <c r="B127" s="25" t="s">
        <v>2155</v>
      </c>
      <c r="C127" s="25" t="s">
        <v>2154</v>
      </c>
      <c r="F127" s="25">
        <v>0</v>
      </c>
    </row>
    <row r="128" spans="1:6">
      <c r="A128" s="25">
        <v>132</v>
      </c>
      <c r="B128" s="25" t="s">
        <v>2153</v>
      </c>
      <c r="C128" s="25" t="s">
        <v>2152</v>
      </c>
      <c r="F128" s="25">
        <v>0</v>
      </c>
    </row>
    <row r="129" spans="1:6">
      <c r="A129" s="25">
        <v>133</v>
      </c>
      <c r="B129" s="25" t="s">
        <v>2151</v>
      </c>
      <c r="C129" s="25" t="s">
        <v>2150</v>
      </c>
      <c r="F129" s="25">
        <v>0</v>
      </c>
    </row>
    <row r="130" spans="1:6">
      <c r="A130" s="25">
        <v>134</v>
      </c>
      <c r="B130" s="25" t="s">
        <v>2149</v>
      </c>
      <c r="C130" s="25" t="s">
        <v>2148</v>
      </c>
      <c r="F130" s="25">
        <v>0</v>
      </c>
    </row>
    <row r="131" spans="1:6">
      <c r="A131" s="25">
        <v>135</v>
      </c>
      <c r="B131" s="25" t="s">
        <v>2147</v>
      </c>
      <c r="C131" s="25" t="s">
        <v>2146</v>
      </c>
      <c r="F131" s="25">
        <v>0</v>
      </c>
    </row>
    <row r="132" spans="1:6">
      <c r="A132" s="25">
        <v>136</v>
      </c>
      <c r="B132" s="25" t="s">
        <v>2145</v>
      </c>
      <c r="C132" s="25" t="s">
        <v>2144</v>
      </c>
      <c r="F132" s="25">
        <v>0</v>
      </c>
    </row>
    <row r="133" spans="1:6">
      <c r="A133" s="25">
        <v>137</v>
      </c>
      <c r="B133" s="25" t="s">
        <v>2143</v>
      </c>
      <c r="C133" s="25" t="s">
        <v>2142</v>
      </c>
      <c r="F133" s="25">
        <v>0</v>
      </c>
    </row>
    <row r="134" spans="1:6">
      <c r="A134" s="25">
        <v>138</v>
      </c>
      <c r="B134" s="25" t="s">
        <v>2141</v>
      </c>
      <c r="C134" s="25" t="s">
        <v>2140</v>
      </c>
      <c r="F134" s="25">
        <v>0</v>
      </c>
    </row>
    <row r="135" spans="1:6">
      <c r="A135" s="25">
        <v>139</v>
      </c>
      <c r="B135" s="25" t="s">
        <v>2139</v>
      </c>
      <c r="C135" s="25" t="s">
        <v>2138</v>
      </c>
      <c r="F135" s="25">
        <v>0</v>
      </c>
    </row>
    <row r="136" spans="1:6">
      <c r="A136" s="25">
        <v>140</v>
      </c>
      <c r="B136" s="25" t="s">
        <v>2137</v>
      </c>
      <c r="C136" s="25" t="s">
        <v>2136</v>
      </c>
      <c r="F136" s="25">
        <v>0</v>
      </c>
    </row>
    <row r="137" spans="1:6">
      <c r="A137" s="25">
        <v>141</v>
      </c>
      <c r="B137" s="25" t="s">
        <v>2135</v>
      </c>
      <c r="C137" s="25" t="s">
        <v>2134</v>
      </c>
      <c r="F137" s="25">
        <v>0</v>
      </c>
    </row>
    <row r="138" spans="1:6">
      <c r="A138" s="25">
        <v>142</v>
      </c>
      <c r="B138" s="25" t="s">
        <v>2133</v>
      </c>
      <c r="C138" s="25" t="s">
        <v>2132</v>
      </c>
      <c r="F138" s="25">
        <v>0</v>
      </c>
    </row>
    <row r="139" spans="1:6">
      <c r="A139" s="25">
        <v>143</v>
      </c>
      <c r="B139" s="25" t="s">
        <v>2131</v>
      </c>
      <c r="C139" s="25" t="s">
        <v>2130</v>
      </c>
      <c r="F139" s="25">
        <v>0</v>
      </c>
    </row>
    <row r="140" spans="1:6">
      <c r="A140" s="25">
        <v>144</v>
      </c>
      <c r="B140" s="25" t="s">
        <v>2129</v>
      </c>
      <c r="C140" s="25" t="s">
        <v>2128</v>
      </c>
      <c r="F140" s="25">
        <v>0</v>
      </c>
    </row>
    <row r="141" spans="1:6">
      <c r="A141" s="25">
        <v>145</v>
      </c>
      <c r="B141" s="25" t="s">
        <v>2127</v>
      </c>
      <c r="C141" s="25" t="s">
        <v>2126</v>
      </c>
      <c r="F141" s="25">
        <v>0</v>
      </c>
    </row>
    <row r="142" spans="1:6">
      <c r="A142" s="25">
        <v>146</v>
      </c>
      <c r="B142" s="25" t="s">
        <v>2125</v>
      </c>
      <c r="C142" s="25" t="s">
        <v>2124</v>
      </c>
      <c r="F142" s="25">
        <v>0</v>
      </c>
    </row>
    <row r="143" spans="1:6">
      <c r="A143" s="25">
        <v>147</v>
      </c>
      <c r="B143" s="25" t="s">
        <v>2123</v>
      </c>
      <c r="C143" s="25" t="s">
        <v>2122</v>
      </c>
      <c r="F143" s="25">
        <v>0</v>
      </c>
    </row>
    <row r="144" spans="1:6">
      <c r="A144" s="25">
        <v>148</v>
      </c>
      <c r="B144" s="25" t="s">
        <v>2121</v>
      </c>
      <c r="C144" s="25" t="s">
        <v>2120</v>
      </c>
      <c r="F144" s="25">
        <v>0</v>
      </c>
    </row>
    <row r="145" spans="1:6">
      <c r="A145" s="25">
        <v>149</v>
      </c>
      <c r="B145" s="25" t="s">
        <v>2119</v>
      </c>
      <c r="C145" s="25" t="s">
        <v>2118</v>
      </c>
      <c r="F145" s="25">
        <v>0</v>
      </c>
    </row>
    <row r="146" spans="1:6">
      <c r="A146" s="25">
        <v>150</v>
      </c>
      <c r="B146" s="25" t="s">
        <v>2117</v>
      </c>
      <c r="C146" s="25" t="s">
        <v>2116</v>
      </c>
      <c r="F146" s="25">
        <v>0</v>
      </c>
    </row>
    <row r="147" spans="1:6">
      <c r="A147" s="25">
        <v>151</v>
      </c>
      <c r="B147" s="25" t="s">
        <v>2115</v>
      </c>
      <c r="C147" s="25" t="s">
        <v>2114</v>
      </c>
      <c r="F147" s="25">
        <v>0</v>
      </c>
    </row>
    <row r="148" spans="1:6">
      <c r="A148" s="25">
        <v>152</v>
      </c>
      <c r="B148" s="25" t="s">
        <v>2113</v>
      </c>
      <c r="C148" s="25" t="s">
        <v>2112</v>
      </c>
      <c r="F148" s="25">
        <v>0</v>
      </c>
    </row>
    <row r="149" spans="1:6">
      <c r="A149" s="25">
        <v>153</v>
      </c>
      <c r="B149" s="25" t="s">
        <v>2111</v>
      </c>
      <c r="C149" s="25" t="s">
        <v>2110</v>
      </c>
      <c r="F149" s="25">
        <v>0</v>
      </c>
    </row>
    <row r="150" spans="1:6">
      <c r="A150" s="25">
        <v>154</v>
      </c>
      <c r="B150" s="25" t="s">
        <v>2109</v>
      </c>
      <c r="C150" s="25" t="s">
        <v>2108</v>
      </c>
      <c r="F150" s="25">
        <v>0</v>
      </c>
    </row>
    <row r="151" spans="1:6">
      <c r="A151" s="25">
        <v>155</v>
      </c>
      <c r="B151" s="25" t="s">
        <v>2107</v>
      </c>
      <c r="C151" s="25" t="s">
        <v>2106</v>
      </c>
      <c r="F151" s="25">
        <v>0</v>
      </c>
    </row>
    <row r="152" spans="1:6">
      <c r="A152" s="25">
        <v>156</v>
      </c>
      <c r="B152" s="25" t="s">
        <v>2105</v>
      </c>
      <c r="C152" s="25" t="s">
        <v>2104</v>
      </c>
      <c r="F152" s="25">
        <v>0</v>
      </c>
    </row>
    <row r="153" spans="1:6">
      <c r="A153" s="25">
        <v>157</v>
      </c>
      <c r="B153" s="25" t="s">
        <v>2103</v>
      </c>
      <c r="C153" s="25" t="s">
        <v>2102</v>
      </c>
      <c r="F153" s="25">
        <v>0</v>
      </c>
    </row>
    <row r="154" spans="1:6">
      <c r="A154" s="25">
        <v>158</v>
      </c>
      <c r="B154" s="25" t="s">
        <v>2101</v>
      </c>
      <c r="C154" s="25" t="s">
        <v>2100</v>
      </c>
      <c r="F154" s="25">
        <v>0</v>
      </c>
    </row>
    <row r="155" spans="1:6">
      <c r="A155" s="25">
        <v>159</v>
      </c>
      <c r="B155" s="25" t="s">
        <v>2099</v>
      </c>
      <c r="C155" s="25" t="s">
        <v>2098</v>
      </c>
      <c r="F155" s="25">
        <v>0</v>
      </c>
    </row>
    <row r="156" spans="1:6">
      <c r="A156" s="25">
        <v>160</v>
      </c>
      <c r="B156" s="25" t="s">
        <v>2097</v>
      </c>
      <c r="C156" s="25" t="s">
        <v>2096</v>
      </c>
      <c r="F156" s="25">
        <v>0</v>
      </c>
    </row>
    <row r="157" spans="1:6">
      <c r="A157" s="25">
        <v>161</v>
      </c>
      <c r="B157" s="25" t="s">
        <v>2095</v>
      </c>
      <c r="C157" s="25" t="s">
        <v>2094</v>
      </c>
      <c r="F157" s="25">
        <v>0</v>
      </c>
    </row>
    <row r="158" spans="1:6">
      <c r="A158" s="25">
        <v>162</v>
      </c>
      <c r="B158" s="25" t="s">
        <v>2093</v>
      </c>
      <c r="C158" s="25" t="s">
        <v>2092</v>
      </c>
      <c r="F158" s="25">
        <v>0</v>
      </c>
    </row>
    <row r="159" spans="1:6">
      <c r="A159" s="25">
        <v>163</v>
      </c>
      <c r="B159" s="25" t="s">
        <v>2091</v>
      </c>
      <c r="C159" s="25" t="s">
        <v>2090</v>
      </c>
      <c r="F159" s="25">
        <v>0</v>
      </c>
    </row>
    <row r="160" spans="1:6">
      <c r="A160" s="25">
        <v>164</v>
      </c>
      <c r="B160" s="25" t="s">
        <v>2089</v>
      </c>
      <c r="C160" s="25" t="s">
        <v>2088</v>
      </c>
      <c r="F160" s="25">
        <v>0</v>
      </c>
    </row>
    <row r="161" spans="1:6">
      <c r="A161" s="25">
        <v>165</v>
      </c>
      <c r="B161" s="25" t="s">
        <v>2087</v>
      </c>
      <c r="C161" s="25" t="s">
        <v>2086</v>
      </c>
      <c r="F161" s="25">
        <v>0</v>
      </c>
    </row>
    <row r="162" spans="1:6">
      <c r="A162" s="25">
        <v>166</v>
      </c>
      <c r="B162" s="25" t="s">
        <v>2085</v>
      </c>
      <c r="C162" s="25" t="s">
        <v>2084</v>
      </c>
      <c r="F162" s="25">
        <v>0</v>
      </c>
    </row>
    <row r="163" spans="1:6">
      <c r="A163" s="25">
        <v>167</v>
      </c>
      <c r="B163" s="25" t="s">
        <v>2083</v>
      </c>
      <c r="C163" s="25" t="s">
        <v>2082</v>
      </c>
      <c r="F163" s="25">
        <v>0</v>
      </c>
    </row>
    <row r="164" spans="1:6">
      <c r="A164" s="25">
        <v>168</v>
      </c>
      <c r="B164" s="25" t="s">
        <v>2081</v>
      </c>
      <c r="C164" s="25" t="s">
        <v>2080</v>
      </c>
      <c r="F164" s="25">
        <v>0</v>
      </c>
    </row>
    <row r="165" spans="1:6">
      <c r="A165" s="25">
        <v>169</v>
      </c>
      <c r="B165" s="25" t="s">
        <v>2079</v>
      </c>
      <c r="C165" s="25" t="s">
        <v>2078</v>
      </c>
      <c r="F165" s="25">
        <v>0</v>
      </c>
    </row>
    <row r="166" spans="1:6">
      <c r="A166" s="25">
        <v>170</v>
      </c>
      <c r="B166" s="25" t="s">
        <v>2077</v>
      </c>
      <c r="C166" s="25" t="s">
        <v>2076</v>
      </c>
      <c r="F166" s="25">
        <v>0</v>
      </c>
    </row>
    <row r="167" spans="1:6">
      <c r="A167" s="25">
        <v>171</v>
      </c>
      <c r="B167" s="25" t="s">
        <v>2075</v>
      </c>
      <c r="C167" s="25" t="s">
        <v>72</v>
      </c>
      <c r="F167" s="25">
        <v>0</v>
      </c>
    </row>
    <row r="168" spans="1:6">
      <c r="A168" s="25">
        <v>172</v>
      </c>
      <c r="B168" s="25" t="s">
        <v>2074</v>
      </c>
      <c r="C168" s="25" t="s">
        <v>2073</v>
      </c>
      <c r="F168" s="25">
        <v>0</v>
      </c>
    </row>
    <row r="169" spans="1:6">
      <c r="A169" s="25">
        <v>173</v>
      </c>
      <c r="B169" s="25" t="s">
        <v>2072</v>
      </c>
      <c r="C169" s="25" t="s">
        <v>2071</v>
      </c>
      <c r="F169" s="25">
        <v>0</v>
      </c>
    </row>
    <row r="170" spans="1:6">
      <c r="A170" s="25">
        <v>174</v>
      </c>
      <c r="B170" s="25" t="s">
        <v>2070</v>
      </c>
      <c r="C170" s="25" t="s">
        <v>2069</v>
      </c>
      <c r="F170" s="25">
        <v>0</v>
      </c>
    </row>
    <row r="171" spans="1:6">
      <c r="A171" s="25">
        <v>175</v>
      </c>
      <c r="B171" s="25" t="s">
        <v>2068</v>
      </c>
      <c r="C171" s="25" t="s">
        <v>2067</v>
      </c>
      <c r="F171" s="25">
        <v>0</v>
      </c>
    </row>
    <row r="172" spans="1:6">
      <c r="A172" s="25">
        <v>176</v>
      </c>
      <c r="B172" s="25" t="s">
        <v>2066</v>
      </c>
      <c r="C172" s="25" t="s">
        <v>2065</v>
      </c>
      <c r="F172" s="25">
        <v>0</v>
      </c>
    </row>
    <row r="173" spans="1:6">
      <c r="A173" s="25">
        <v>177</v>
      </c>
      <c r="B173" s="25" t="s">
        <v>2064</v>
      </c>
      <c r="C173" s="25" t="s">
        <v>2063</v>
      </c>
      <c r="F173" s="25">
        <v>0</v>
      </c>
    </row>
    <row r="174" spans="1:6">
      <c r="A174" s="25">
        <v>178</v>
      </c>
      <c r="B174" s="25" t="s">
        <v>2062</v>
      </c>
      <c r="C174" s="25" t="s">
        <v>2061</v>
      </c>
      <c r="F174" s="25">
        <v>0</v>
      </c>
    </row>
    <row r="175" spans="1:6">
      <c r="A175" s="25">
        <v>179</v>
      </c>
      <c r="B175" s="25" t="s">
        <v>2060</v>
      </c>
      <c r="C175" s="25" t="s">
        <v>2059</v>
      </c>
      <c r="F175" s="25">
        <v>0</v>
      </c>
    </row>
    <row r="176" spans="1:6">
      <c r="A176" s="25">
        <v>180</v>
      </c>
      <c r="B176" s="25" t="s">
        <v>2058</v>
      </c>
      <c r="C176" s="25" t="s">
        <v>2057</v>
      </c>
      <c r="F176" s="25">
        <v>0</v>
      </c>
    </row>
    <row r="177" spans="1:7">
      <c r="A177" s="25">
        <v>181</v>
      </c>
      <c r="B177" s="25" t="s">
        <v>2056</v>
      </c>
      <c r="C177" s="25" t="s">
        <v>2055</v>
      </c>
      <c r="F177" s="25">
        <v>0</v>
      </c>
    </row>
    <row r="178" spans="1:7">
      <c r="E178" s="24">
        <f>COUNTIF(E2:E177, "n")</f>
        <v>32</v>
      </c>
      <c r="F178" s="24">
        <f>SUM(F2:F177)</f>
        <v>762</v>
      </c>
      <c r="G178" s="24">
        <f>SUM(G2:G177)</f>
        <v>0</v>
      </c>
    </row>
  </sheetData>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dimension ref="A1:D8"/>
  <sheetViews>
    <sheetView workbookViewId="0">
      <selection activeCell="A12" sqref="A12"/>
    </sheetView>
  </sheetViews>
  <sheetFormatPr defaultRowHeight="12.75"/>
  <cols>
    <col min="1" max="2" width="11.85546875" customWidth="1"/>
    <col min="3" max="3" width="11.7109375" customWidth="1"/>
    <col min="4" max="4" width="12" customWidth="1"/>
  </cols>
  <sheetData>
    <row r="1" spans="1:4" s="26" customFormat="1" ht="25.5">
      <c r="A1" s="27" t="s">
        <v>2395</v>
      </c>
      <c r="B1" s="27" t="s">
        <v>2396</v>
      </c>
      <c r="C1" s="27" t="s">
        <v>2397</v>
      </c>
      <c r="D1" s="27" t="s">
        <v>2398</v>
      </c>
    </row>
    <row r="2" spans="1:4">
      <c r="A2" t="s">
        <v>2394</v>
      </c>
      <c r="B2">
        <f>COUNTIF(Comments!V2:V1000, "EDITOR")</f>
        <v>145</v>
      </c>
      <c r="C2">
        <f>SUMPRODUCT((Comments!V2:V1000="EDITOR")*(Comments!M2:M1000&lt;&gt;""))</f>
        <v>69</v>
      </c>
      <c r="D2">
        <f>SUMPRODUCT((Comments!V2:V1000="EDITOR")*(Comments!N2:N1000&lt;&gt;""))</f>
        <v>143</v>
      </c>
    </row>
    <row r="3" spans="1:4">
      <c r="A3" t="s">
        <v>423</v>
      </c>
      <c r="B3">
        <f>COUNTIF(Comments!V2:V1000, "GENERAL")</f>
        <v>42</v>
      </c>
      <c r="C3">
        <f>SUMPRODUCT((Comments!V2:V1000="GENERAL")*(Comments!M2:M1000&lt;&gt;""))</f>
        <v>6</v>
      </c>
      <c r="D3">
        <f>SUMPRODUCT((Comments!V2:V1000="GENERAL")*(Comments!N2:N1000&lt;&gt;""))</f>
        <v>0</v>
      </c>
    </row>
    <row r="4" spans="1:4">
      <c r="A4" t="s">
        <v>107</v>
      </c>
      <c r="B4">
        <f>COUNTIF(Comments!V2:V1000, "Interworking")</f>
        <v>40</v>
      </c>
      <c r="C4">
        <f>SUMPRODUCT((Comments!V2:V1000="Interworking")*(Comments!M2:M1000&lt;&gt;""))</f>
        <v>9</v>
      </c>
      <c r="D4">
        <f>SUMPRODUCT((Comments!V2:V1000="Interworking")*(Comments!N2:N1000&lt;&gt;""))</f>
        <v>40</v>
      </c>
    </row>
    <row r="5" spans="1:4">
      <c r="A5" t="s">
        <v>54</v>
      </c>
      <c r="B5">
        <f>COUNTIF(Comments!V2:V1000, "MRG")</f>
        <v>366</v>
      </c>
      <c r="C5">
        <f>SUMPRODUCT((Comments!V2:V1000="MRG")*(Comments!M2:M1000&lt;&gt;""))</f>
        <v>66</v>
      </c>
      <c r="D5">
        <f>SUMPRODUCT((Comments!V2:V1000="MRG")*(Comments!N2:N1000&lt;&gt;""))</f>
        <v>1</v>
      </c>
    </row>
    <row r="6" spans="1:4">
      <c r="A6" t="s">
        <v>85</v>
      </c>
      <c r="B6">
        <f>COUNTIF(Comments!V2:V1000, "OBSS")</f>
        <v>289</v>
      </c>
      <c r="C6">
        <f>SUMPRODUCT((Comments!V2:V1000="OBSS")*(Comments!M2:M1000&lt;&gt;""))</f>
        <v>100</v>
      </c>
      <c r="D6">
        <f>SUMPRODUCT((Comments!V2:V1000="OBSS")*(Comments!N2:N1000&lt;&gt;""))</f>
        <v>0</v>
      </c>
    </row>
    <row r="7" spans="1:4">
      <c r="A7" t="s">
        <v>91</v>
      </c>
      <c r="B7">
        <f>COUNTIF(Comments!V2:V1000, "SCS")</f>
        <v>117</v>
      </c>
      <c r="C7">
        <f>SUMPRODUCT((Comments!V2:V1000="SCS")*(Comments!M2:M1000&lt;&gt;""))</f>
        <v>51</v>
      </c>
      <c r="D7">
        <f>SUMPRODUCT((Comments!V2:V1000="SCS")*(Comments!N2:N1000&lt;&gt;""))</f>
        <v>1</v>
      </c>
    </row>
    <row r="8" spans="1:4">
      <c r="B8">
        <f>SUM(B2:B7)</f>
        <v>999</v>
      </c>
      <c r="C8">
        <f>SUM(C2:C7)</f>
        <v>301</v>
      </c>
      <c r="D8">
        <f>SUM(D2:D7)</f>
        <v>185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C1"/>
  <sheetViews>
    <sheetView workbookViewId="0">
      <selection activeCell="H2" sqref="H2"/>
    </sheetView>
  </sheetViews>
  <sheetFormatPr defaultRowHeight="12.75"/>
  <sheetData>
    <row r="1" spans="1:3">
      <c r="A1" t="s">
        <v>2519</v>
      </c>
      <c r="C1" t="s">
        <v>2520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Title</vt:lpstr>
      <vt:lpstr>Comments</vt:lpstr>
      <vt:lpstr>commenters</vt:lpstr>
      <vt:lpstr>summary</vt:lpstr>
      <vt:lpstr>Notes</vt:lpstr>
      <vt:lpstr>export_commenters_to_spreadsheet</vt:lpstr>
    </vt:vector>
  </TitlesOfParts>
  <Company>Some Tech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Smith</dc:creator>
  <cp:keywords/>
  <dc:description/>
  <cp:lastModifiedBy>gvenkate</cp:lastModifiedBy>
  <cp:lastPrinted>2004-11-19T06:33:11Z</cp:lastPrinted>
  <dcterms:created xsi:type="dcterms:W3CDTF">2004-07-14T16:37:20Z</dcterms:created>
  <dcterms:modified xsi:type="dcterms:W3CDTF">2010-09-17T03:32:42Z</dcterms:modified>
</cp:coreProperties>
</file>