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amb_adb9k7n\OneDrive\IEEE\802\Meetings\23_07\"/>
    </mc:Choice>
  </mc:AlternateContent>
  <xr:revisionPtr revIDLastSave="0" documentId="13_ncr:1_{ED0AD79F-1E18-4C57-9ED2-7C1A2B09B28D}" xr6:coauthVersionLast="47" xr6:coauthVersionMax="47" xr10:uidLastSave="{00000000-0000-0000-0000-000000000000}"/>
  <bookViews>
    <workbookView xWindow="-33600" yWindow="9975" windowWidth="16875" windowHeight="19590" xr2:uid="{00000000-000D-0000-FFFF-FFFF00000000}"/>
  </bookViews>
  <sheets>
    <sheet name="EC_Opening_Agenda" sheetId="1" r:id="rId1"/>
  </sheets>
  <definedNames>
    <definedName name="Excel_BuiltIn_Print_Area_1_1">EC_Opening_Agenda!$A$1:$F$62</definedName>
    <definedName name="_xlnm.Print_Area" localSheetId="0">EC_Opening_Agenda!$A$1:$F$63</definedName>
    <definedName name="Print_Area_MI">EC_Opening_Agenda!$A$1:$E$42</definedName>
    <definedName name="PRINT_AREA_MI_1">EC_Opening_Agenda!$A$1:$E$42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F8" i="1" l="1"/>
  <c r="F9" i="1" s="1"/>
  <c r="F10" i="1" s="1"/>
  <c r="A41" i="1" l="1"/>
  <c r="A10" i="1" l="1"/>
  <c r="A11" i="1" s="1"/>
  <c r="A12" i="1" s="1"/>
  <c r="A32" i="1" l="1"/>
  <c r="A33" i="1" s="1"/>
  <c r="A34" i="1" s="1"/>
  <c r="A35" i="1" s="1"/>
  <c r="A36" i="1" s="1"/>
  <c r="A42" i="1" l="1"/>
  <c r="A43" i="1" s="1"/>
  <c r="A44" i="1" s="1"/>
  <c r="A45" i="1" s="1"/>
  <c r="A46" i="1" s="1"/>
  <c r="A17" i="1"/>
  <c r="A18" i="1" s="1"/>
  <c r="A19" i="1" s="1"/>
  <c r="A51" i="1"/>
  <c r="A52" i="1" s="1"/>
  <c r="A20" i="1" l="1"/>
  <c r="A21" i="1" s="1"/>
  <c r="A22" i="1" s="1"/>
  <c r="F11" i="1"/>
  <c r="F12" i="1" s="1"/>
  <c r="A53" i="1"/>
  <c r="A54" i="1" s="1"/>
  <c r="A23" i="1" l="1"/>
  <c r="A24" i="1" s="1"/>
  <c r="A25" i="1" s="1"/>
  <c r="A26" i="1" s="1"/>
  <c r="A27" i="1" s="1"/>
  <c r="F13" i="1"/>
  <c r="F14" i="1" s="1"/>
  <c r="A28" i="1" l="1"/>
  <c r="A30" i="1" s="1"/>
  <c r="F15" i="1"/>
  <c r="F16" i="1" s="1"/>
  <c r="F17" i="1" s="1"/>
  <c r="F18" i="1" s="1"/>
  <c r="F19" i="1" s="1"/>
  <c r="F20" i="1" l="1"/>
  <c r="F21" i="1" s="1"/>
  <c r="F22" i="1" s="1"/>
  <c r="F23" i="1" s="1"/>
  <c r="F24" i="1" s="1"/>
  <c r="F25" i="1" s="1"/>
  <c r="F26" i="1" s="1"/>
  <c r="F27" i="1" s="1"/>
  <c r="F28" i="1" s="1"/>
  <c r="F30" i="1" s="1"/>
  <c r="F31" i="1" s="1"/>
  <c r="F32" i="1" l="1"/>
  <c r="F33" i="1" s="1"/>
  <c r="F34" i="1" s="1"/>
  <c r="F35" i="1" s="1"/>
  <c r="F36" i="1" l="1"/>
  <c r="F38" i="1" s="1"/>
  <c r="F39" i="1" s="1"/>
  <c r="F40" i="1" s="1"/>
  <c r="F41" i="1" s="1"/>
  <c r="F42" i="1" s="1"/>
  <c r="F43" i="1" l="1"/>
  <c r="F44" i="1" s="1"/>
  <c r="F45" i="1" s="1"/>
  <c r="F46" i="1" s="1"/>
  <c r="F48" i="1" s="1"/>
  <c r="F50" i="1" s="1"/>
  <c r="F51" i="1" s="1"/>
  <c r="F52" i="1" s="1"/>
  <c r="F53" i="1" s="1"/>
  <c r="F54" i="1" s="1"/>
  <c r="F56" i="1" l="1"/>
  <c r="F57" i="1" s="1"/>
</calcChain>
</file>

<file path=xl/sharedStrings.xml><?xml version="1.0" encoding="utf-8"?>
<sst xmlns="http://schemas.openxmlformats.org/spreadsheetml/2006/main" count="127" uniqueCount="69">
  <si>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</si>
  <si>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</si>
  <si>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</si>
  <si>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</si>
  <si>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</si>
  <si>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</si>
  <si>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</si>
  <si>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</si>
  <si>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</si>
  <si>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</si>
  <si>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</si>
  <si>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</si>
  <si>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</si>
  <si>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</si>
  <si>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</si>
  <si>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</si>
  <si>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</si>
  <si>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</si>
  <si>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</si>
  <si>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</si>
  <si>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</si>
  <si>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</si>
  <si>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</si>
  <si>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</si>
  <si>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</si>
  <si>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</si>
  <si>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</si>
  <si>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</si>
  <si>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</si>
  <si>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</si>
  <si>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</si>
  <si>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</si>
  <si>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</si>
  <si>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Draft documents to EC Ballot</t>
  </si>
  <si>
    <t>Myles</t>
  </si>
  <si>
    <t>Chair's Announcements</t>
  </si>
  <si>
    <t>EC Affiliation Update</t>
  </si>
  <si>
    <t>DAmbrosia</t>
  </si>
  <si>
    <t>Current / Future venues</t>
  </si>
  <si>
    <t>Stanley</t>
  </si>
  <si>
    <t>Parsons</t>
  </si>
  <si>
    <t>Zimmerman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</si>
  <si>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</si>
  <si>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</si>
  <si>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</si>
  <si>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</si>
  <si>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</si>
  <si>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Agenda Items from WG / TAG Chairs</t>
  </si>
  <si>
    <t>IEEE 802 Public Visibility</t>
  </si>
  <si>
    <t>Haasz</t>
  </si>
  <si>
    <t>List of Drafts to SA Ballot</t>
  </si>
  <si>
    <t>R0</t>
  </si>
  <si>
    <t xml:space="preserve">IEEE 802 Publication Report
</t>
  </si>
  <si>
    <t xml:space="preserve">IEEE 802 EC Solutions_Report
</t>
  </si>
  <si>
    <t xml:space="preserve">IEEE 802 Active Standards Report
</t>
  </si>
  <si>
    <t xml:space="preserve">IEEE 802 Active PAR Report
</t>
  </si>
  <si>
    <t xml:space="preserve">Recap 802/SA Task Force Meeting </t>
  </si>
  <si>
    <t>Au</t>
  </si>
  <si>
    <t>IEEE SA Reports</t>
  </si>
  <si>
    <t>Marks</t>
  </si>
  <si>
    <t>Action Item Recap - 
Ref: TBA</t>
  </si>
  <si>
    <t xml:space="preserve">Orientation Report - </t>
  </si>
  <si>
    <t>AGENDA  -  IEEE 802 LMSC EXECUTIVE COMMITTEE MEETING
IEEE 802 LMSC 133rd Plenary Session</t>
  </si>
  <si>
    <t>Monday 1200 - 1430  (8:00 am to 10:30am CEST)
13 Jul 2023</t>
  </si>
  <si>
    <t xml:space="preserve">IEEE-SA Participation / Copyright Policies 
Ref: https://ieee802.org/sapolicies.shtml </t>
  </si>
  <si>
    <t>APPROVE OR MODIFY AGENDA</t>
  </si>
  <si>
    <t xml:space="preserve">APPROVE Motion: Approve  minutes of 06 June 2023 802 EC Teleconference 
</t>
  </si>
  <si>
    <t>FEE Waivers
Confirm meeting fee waivers for the Jul 2023 LMSC Session for the following individuals:
M: TBD     S: TBD</t>
  </si>
  <si>
    <t>Baykas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</si>
</sst>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23">
    <xf numFmtId="164" fontId="0" fillId="0" borderId="0" xfId="0"/>
    <xf numFmtId="164" fontId="20" fillId="0" borderId="10" xfId="0" applyFont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Border="1" applyAlignment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Border="1" applyAlignment="1">
      <alignment horizontal="left" vertical="top"/>
    </xf>
    <xf numFmtId="165" fontId="20" fillId="0" borderId="10" xfId="0" applyNumberFormat="1" applyFont="1" applyBorder="1" applyAlignment="1">
      <alignment horizontal="right" vertical="top"/>
    </xf>
    <xf numFmtId="164" fontId="20" fillId="14" borderId="10" xfId="0" applyFont="1" applyFill="1" applyBorder="1" applyAlignment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horizontal="left" vertical="top"/>
    </xf>
    <xf numFmtId="1" fontId="20" fillId="0" borderId="10" xfId="0" applyNumberFormat="1" applyFont="1" applyBorder="1" applyAlignment="1">
      <alignment horizontal="right" vertical="top"/>
    </xf>
    <xf numFmtId="166" fontId="20" fillId="0" borderId="10" xfId="0" applyNumberFormat="1" applyFont="1" applyBorder="1" applyAlignment="1">
      <alignment horizontal="right" vertical="top"/>
    </xf>
    <xf numFmtId="2" fontId="20" fillId="18" borderId="10" xfId="0" applyNumberFormat="1" applyFont="1" applyFill="1" applyBorder="1" applyAlignment="1">
      <alignment horizontal="left" vertical="top"/>
    </xf>
    <xf numFmtId="1" fontId="20" fillId="18" borderId="10" xfId="0" applyNumberFormat="1" applyFont="1" applyFill="1" applyBorder="1" applyAlignment="1">
      <alignment horizontal="right" vertical="top"/>
    </xf>
    <xf numFmtId="166" fontId="20" fillId="18" borderId="10" xfId="0" applyNumberFormat="1" applyFont="1" applyFill="1" applyBorder="1" applyAlignment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>
      <alignment vertical="top"/>
    </xf>
    <xf numFmtId="2" fontId="20" fillId="0" borderId="0" xfId="0" applyNumberFormat="1" applyFont="1" applyAlignment="1">
      <alignment horizontal="left" vertical="top"/>
    </xf>
    <xf numFmtId="164" fontId="20" fillId="0" borderId="0" xfId="0" applyFont="1" applyAlignment="1">
      <alignment horizontal="left" vertical="top"/>
    </xf>
    <xf numFmtId="1" fontId="20" fillId="0" borderId="0" xfId="0" applyNumberFormat="1" applyFont="1" applyAlignment="1">
      <alignment vertical="top"/>
    </xf>
    <xf numFmtId="165" fontId="20" fillId="0" borderId="0" xfId="0" applyNumberFormat="1" applyFont="1" applyAlignment="1">
      <alignment horizontal="right" vertical="top"/>
    </xf>
    <xf numFmtId="166" fontId="20" fillId="0" borderId="0" xfId="0" applyNumberFormat="1" applyFont="1" applyAlignment="1">
      <alignment vertical="top"/>
    </xf>
    <xf numFmtId="49" fontId="20" fillId="0" borderId="0" xfId="0" applyNumberFormat="1" applyFont="1" applyAlignment="1">
      <alignment horizontal="left" vertical="top"/>
    </xf>
    <xf numFmtId="166" fontId="20" fillId="0" borderId="0" xfId="0" applyNumberFormat="1" applyFont="1" applyAlignment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2" fillId="0" borderId="0" xfId="0" applyFont="1" applyAlignment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14" borderId="11" xfId="0" applyFont="1" applyFill="1" applyBorder="1" applyAlignment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>
      <alignment horizontal="left" vertical="top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>
      <alignment vertical="top"/>
    </xf>
    <xf numFmtId="165" fontId="20" fillId="20" borderId="15" xfId="0" applyNumberFormat="1" applyFont="1" applyFill="1" applyBorder="1" applyAlignment="1">
      <alignment horizontal="right" vertical="top"/>
    </xf>
    <xf numFmtId="164" fontId="24" fillId="0" borderId="11" xfId="0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/>
    </xf>
    <xf numFmtId="2" fontId="20" fillId="21" borderId="0" xfId="0" applyNumberFormat="1" applyFont="1" applyFill="1" applyAlignment="1">
      <alignment horizontal="left" vertical="top"/>
    </xf>
    <xf numFmtId="164" fontId="20" fillId="0" borderId="0" xfId="0" applyFont="1" applyAlignment="1">
      <alignment horizontal="left" vertical="top" wrapText="1"/>
    </xf>
    <xf numFmtId="165" fontId="20" fillId="0" borderId="15" xfId="0" applyNumberFormat="1" applyFont="1" applyBorder="1" applyAlignment="1">
      <alignment horizontal="right" vertical="top"/>
    </xf>
    <xf numFmtId="164" fontId="20" fillId="0" borderId="14" xfId="0" applyFont="1" applyBorder="1" applyAlignment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>
      <alignment horizontal="left" vertical="top" wrapText="1"/>
    </xf>
    <xf numFmtId="1" fontId="20" fillId="19" borderId="10" xfId="0" applyNumberFormat="1" applyFont="1" applyFill="1" applyBorder="1" applyAlignment="1">
      <alignment horizontal="right" vertical="top"/>
    </xf>
    <xf numFmtId="164" fontId="20" fillId="19" borderId="10" xfId="0" applyFont="1" applyFill="1" applyBorder="1" applyAlignment="1">
      <alignment horizontal="left" vertical="top" wrapText="1" indent="1"/>
    </xf>
    <xf numFmtId="166" fontId="20" fillId="0" borderId="16" xfId="0" applyNumberFormat="1" applyFont="1" applyBorder="1" applyAlignment="1">
      <alignment horizontal="right" vertical="top"/>
    </xf>
    <xf numFmtId="2" fontId="20" fillId="0" borderId="11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 indent="1"/>
    </xf>
    <xf numFmtId="165" fontId="20" fillId="0" borderId="11" xfId="0" applyNumberFormat="1" applyFont="1" applyBorder="1" applyAlignment="1">
      <alignment horizontal="right" vertical="top"/>
    </xf>
    <xf numFmtId="1" fontId="20" fillId="0" borderId="11" xfId="0" applyNumberFormat="1" applyFont="1" applyBorder="1" applyAlignment="1">
      <alignment horizontal="right" vertical="top"/>
    </xf>
    <xf numFmtId="1" fontId="24" fillId="0" borderId="11" xfId="0" applyNumberFormat="1" applyFont="1" applyBorder="1" applyAlignment="1">
      <alignment horizontal="right" vertical="top"/>
    </xf>
    <xf numFmtId="2" fontId="20" fillId="22" borderId="11" xfId="0" applyNumberFormat="1" applyFont="1" applyFill="1" applyBorder="1" applyAlignment="1">
      <alignment horizontal="left" vertical="top"/>
    </xf>
    <xf numFmtId="164" fontId="20" fillId="22" borderId="11" xfId="0" applyFont="1" applyFill="1" applyBorder="1" applyAlignment="1">
      <alignment horizontal="left" vertical="top" wrapText="1"/>
    </xf>
    <xf numFmtId="1" fontId="20" fillId="22" borderId="11" xfId="0" applyNumberFormat="1" applyFont="1" applyFill="1" applyBorder="1" applyAlignment="1">
      <alignment horizontal="right" vertical="top"/>
    </xf>
    <xf numFmtId="165" fontId="20" fillId="22" borderId="11" xfId="0" applyNumberFormat="1" applyFont="1" applyFill="1" applyBorder="1" applyAlignment="1">
      <alignment horizontal="right" vertical="top"/>
    </xf>
    <xf numFmtId="2" fontId="25" fillId="0" borderId="11" xfId="0" applyNumberFormat="1" applyFont="1" applyBorder="1" applyAlignment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Border="1" applyAlignment="1">
      <alignment horizontal="left" vertical="top" wrapText="1"/>
    </xf>
    <xf numFmtId="1" fontId="25" fillId="0" borderId="11" xfId="0" applyNumberFormat="1" applyFont="1" applyBorder="1" applyAlignment="1">
      <alignment horizontal="right" vertical="top"/>
    </xf>
    <xf numFmtId="164" fontId="20" fillId="23" borderId="11" xfId="0" applyFont="1" applyFill="1" applyBorder="1" applyAlignment="1">
      <alignment horizontal="left" vertical="top" wrapText="1" indent="1"/>
    </xf>
    <xf numFmtId="164" fontId="20" fillId="23" borderId="11" xfId="0" applyFont="1" applyFill="1" applyBorder="1" applyAlignment="1">
      <alignment horizontal="left" vertical="top" wrapText="1"/>
    </xf>
    <xf numFmtId="1" fontId="20" fillId="23" borderId="11" xfId="0" applyNumberFormat="1" applyFont="1" applyFill="1" applyBorder="1" applyAlignment="1">
      <alignment horizontal="right" vertical="top"/>
    </xf>
    <xf numFmtId="165" fontId="20" fillId="23" borderId="11" xfId="0" applyNumberFormat="1" applyFont="1" applyFill="1" applyBorder="1" applyAlignment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>
      <alignment horizontal="right" vertical="top"/>
    </xf>
    <xf numFmtId="2" fontId="20" fillId="20" borderId="11" xfId="0" applyNumberFormat="1" applyFont="1" applyFill="1" applyBorder="1" applyAlignment="1">
      <alignment horizontal="left" vertical="top"/>
    </xf>
    <xf numFmtId="2" fontId="20" fillId="23" borderId="11" xfId="0" applyNumberFormat="1" applyFont="1" applyFill="1" applyBorder="1" applyAlignment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>
      <alignment horizontal="right" vertical="top"/>
    </xf>
    <xf numFmtId="2" fontId="20" fillId="23" borderId="10" xfId="0" applyNumberFormat="1" applyFont="1" applyFill="1" applyBorder="1" applyAlignment="1">
      <alignment horizontal="left" vertical="top"/>
    </xf>
    <xf numFmtId="164" fontId="20" fillId="19" borderId="12" xfId="0" applyFont="1" applyFill="1" applyBorder="1" applyAlignment="1">
      <alignment horizontal="left" vertical="top" wrapText="1" indent="1"/>
    </xf>
    <xf numFmtId="164" fontId="20" fillId="19" borderId="12" xfId="0" applyFont="1" applyFill="1" applyBorder="1" applyAlignment="1">
      <alignment horizontal="left" vertical="top" wrapText="1"/>
    </xf>
    <xf numFmtId="1" fontId="20" fillId="19" borderId="12" xfId="0" applyNumberFormat="1" applyFont="1" applyFill="1" applyBorder="1" applyAlignment="1">
      <alignment horizontal="right" vertical="top"/>
    </xf>
    <xf numFmtId="164" fontId="20" fillId="19" borderId="17" xfId="0" applyFont="1" applyFill="1" applyBorder="1" applyAlignment="1">
      <alignment horizontal="left" vertical="top" wrapText="1" indent="1"/>
    </xf>
    <xf numFmtId="164" fontId="20" fillId="19" borderId="16" xfId="0" applyFont="1" applyFill="1" applyBorder="1" applyAlignment="1">
      <alignment horizontal="left" vertical="top" wrapText="1"/>
    </xf>
    <xf numFmtId="1" fontId="20" fillId="19" borderId="16" xfId="0" applyNumberFormat="1" applyFont="1" applyFill="1" applyBorder="1" applyAlignment="1">
      <alignment horizontal="right" vertical="top"/>
    </xf>
    <xf numFmtId="165" fontId="20" fillId="23" borderId="16" xfId="0" applyNumberFormat="1" applyFont="1" applyFill="1" applyBorder="1" applyAlignment="1">
      <alignment horizontal="right" vertical="top"/>
    </xf>
    <xf numFmtId="1" fontId="20" fillId="19" borderId="11" xfId="0" applyNumberFormat="1" applyFont="1" applyFill="1" applyBorder="1" applyAlignment="1">
      <alignment horizontal="right" vertical="top"/>
    </xf>
    <xf numFmtId="164" fontId="20" fillId="22" borderId="11" xfId="0" applyFont="1" applyFill="1" applyBorder="1" applyAlignment="1">
      <alignment horizontal="left" vertical="top" wrapText="1" indent="1"/>
    </xf>
    <xf numFmtId="2" fontId="20" fillId="23" borderId="11" xfId="0" applyNumberFormat="1" applyFont="1" applyFill="1" applyBorder="1" applyAlignment="1">
      <alignment vertical="top" wrapText="1"/>
    </xf>
    <xf numFmtId="166" fontId="20" fillId="19" borderId="10" xfId="0" applyNumberFormat="1" applyFont="1" applyFill="1" applyBorder="1" applyAlignment="1">
      <alignment horizontal="right" vertical="top"/>
    </xf>
    <xf numFmtId="2" fontId="20" fillId="19" borderId="19" xfId="0" applyNumberFormat="1" applyFont="1" applyFill="1" applyBorder="1" applyAlignment="1">
      <alignment horizontal="left" vertical="top"/>
    </xf>
    <xf numFmtId="164" fontId="20" fillId="19" borderId="16" xfId="0" applyFont="1" applyFill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0" fillId="18" borderId="19" xfId="0" applyFont="1" applyFill="1" applyBorder="1" applyAlignment="1">
      <alignment vertical="top"/>
    </xf>
    <xf numFmtId="164" fontId="20" fillId="18" borderId="20" xfId="0" applyFont="1" applyFill="1" applyBorder="1" applyAlignment="1">
      <alignment horizontal="left" vertical="top" wrapText="1"/>
    </xf>
    <xf numFmtId="164" fontId="20" fillId="18" borderId="16" xfId="0" applyFont="1" applyFill="1" applyBorder="1" applyAlignment="1">
      <alignment horizontal="left" vertical="top" wrapText="1"/>
    </xf>
    <xf numFmtId="164" fontId="20" fillId="18" borderId="11" xfId="0" applyFont="1" applyFill="1" applyBorder="1" applyAlignment="1">
      <alignment horizontal="left"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7"/>
  <sheetViews>
    <sheetView tabSelected="1" zoomScale="140" zoomScaleNormal="140" workbookViewId="0">
      <selection activeCell="D47" sqref="D47"/>
    </sheetView>
  </sheetViews>
  <sheetFormatPr defaultRowHeight="15.75" x14ac:dyDescent="0.5"/>
  <cols>
    <col min="1" max="1" width="3.89453125" style="7" customWidth="1"/>
    <col min="2" max="2" width="3" style="7" customWidth="1"/>
    <col min="3" max="3" width="45.89453125" style="51" customWidth="1"/>
    <col min="4" max="4" width="6.89453125" style="51" customWidth="1"/>
    <col min="5" max="5" width="2.3125" style="52" customWidth="1"/>
    <col min="6" max="6" width="6.47265625" style="53" customWidth="1"/>
    <col min="7" max="7" width="3.41796875" style="7" customWidth="1"/>
    <col min="8" max="8" width="3" style="54" hidden="1" customWidth="1"/>
    <col min="9" max="9" width="3.89453125" style="7" hidden="1" customWidth="1"/>
    <col min="10" max="10" width="39.47265625" style="7" customWidth="1"/>
    <col min="11" max="254" width="9.41796875" style="7" customWidth="1"/>
    <col min="255" max="1023" width="9.41796875" customWidth="1"/>
    <col min="1024" max="1024" width="8.89453125" customWidth="1"/>
  </cols>
  <sheetData>
    <row r="1" spans="1:254" ht="26.2" customHeight="1" x14ac:dyDescent="0.5">
      <c r="A1" s="1" t="s">
        <v>51</v>
      </c>
      <c r="B1" s="2"/>
      <c r="C1" s="3" t="s">
        <v>62</v>
      </c>
      <c r="D1" s="4"/>
      <c r="E1" s="5"/>
      <c r="F1" s="6"/>
      <c r="G1" s="7">
        <v>5</v>
      </c>
      <c r="H1" s="8"/>
    </row>
    <row r="2" spans="1:254" ht="24" customHeight="1" x14ac:dyDescent="0.5">
      <c r="A2" s="2"/>
      <c r="B2" s="2"/>
      <c r="C2" s="3" t="s">
        <v>63</v>
      </c>
      <c r="D2" s="4"/>
      <c r="E2" s="5"/>
      <c r="F2" s="6"/>
      <c r="H2" s="8"/>
    </row>
    <row r="3" spans="1:254" x14ac:dyDescent="0.5">
      <c r="A3" s="2"/>
      <c r="B3" s="2"/>
      <c r="C3" s="3"/>
      <c r="D3" s="4"/>
      <c r="E3" s="5"/>
      <c r="F3" s="6"/>
      <c r="H3" s="8"/>
    </row>
    <row r="4" spans="1:254" x14ac:dyDescent="0.5">
      <c r="A4" s="9" t="s">
        <v>0</v>
      </c>
      <c r="B4" s="1" t="s">
        <v>1</v>
      </c>
      <c r="C4" s="4" t="s">
        <v>2</v>
      </c>
      <c r="D4" s="4"/>
      <c r="E4" s="5" t="s">
        <v>1</v>
      </c>
      <c r="F4" s="10" t="s">
        <v>1</v>
      </c>
      <c r="H4" s="8" t="s">
        <v>1</v>
      </c>
    </row>
    <row r="5" spans="1:254" x14ac:dyDescent="0.5">
      <c r="A5" s="11"/>
      <c r="B5" s="12"/>
      <c r="C5" s="13" t="s">
        <v>3</v>
      </c>
      <c r="D5" s="14"/>
      <c r="E5" s="15"/>
      <c r="F5" s="16"/>
      <c r="H5" s="17"/>
    </row>
    <row r="6" spans="1:254" x14ac:dyDescent="0.5">
      <c r="A6" s="18"/>
      <c r="B6" s="19"/>
      <c r="C6" s="20" t="s">
        <v>4</v>
      </c>
      <c r="D6" s="21"/>
      <c r="E6" s="22"/>
      <c r="F6" s="23"/>
      <c r="H6" s="24"/>
    </row>
    <row r="7" spans="1:254" x14ac:dyDescent="0.5">
      <c r="A7" s="2"/>
      <c r="B7" s="1"/>
      <c r="C7" s="25"/>
      <c r="D7" s="4"/>
      <c r="E7" s="5"/>
      <c r="F7" s="10"/>
      <c r="H7" s="8"/>
    </row>
    <row r="8" spans="1:254" x14ac:dyDescent="0.5">
      <c r="A8" s="26">
        <v>1</v>
      </c>
      <c r="B8" s="2"/>
      <c r="C8" s="25" t="s">
        <v>5</v>
      </c>
      <c r="D8" s="25" t="s">
        <v>6</v>
      </c>
      <c r="E8" s="27">
        <v>1</v>
      </c>
      <c r="F8" s="103">
        <f>F7+TIME(8,E7,0)</f>
        <v>0.33333333333333331</v>
      </c>
      <c r="H8" s="28">
        <v>6.9444444444444436E-4</v>
      </c>
    </row>
    <row r="9" spans="1:254" ht="10.25" customHeight="1" x14ac:dyDescent="0.5">
      <c r="A9" s="26">
        <v>2</v>
      </c>
      <c r="B9" s="2" t="s">
        <v>7</v>
      </c>
      <c r="C9" s="25" t="s">
        <v>65</v>
      </c>
      <c r="D9" s="25" t="s">
        <v>6</v>
      </c>
      <c r="E9" s="27">
        <v>5</v>
      </c>
      <c r="F9" s="10">
        <f t="shared" ref="F9:F10" si="0">F8+TIME(0,E8,0)</f>
        <v>0.33402777777777776</v>
      </c>
      <c r="H9" s="28">
        <v>6.9444444444444449E-3</v>
      </c>
    </row>
    <row r="10" spans="1:254" ht="22.25" customHeight="1" x14ac:dyDescent="0.5">
      <c r="A10" s="104">
        <f>A9+1</f>
        <v>3</v>
      </c>
      <c r="B10" s="74" t="s">
        <v>12</v>
      </c>
      <c r="C10" s="114" t="s">
        <v>64</v>
      </c>
      <c r="D10" s="25" t="s">
        <v>6</v>
      </c>
      <c r="E10" s="76">
        <v>2</v>
      </c>
      <c r="F10" s="103">
        <f t="shared" si="0"/>
        <v>0.33749999999999997</v>
      </c>
      <c r="H10" s="28"/>
    </row>
    <row r="11" spans="1:254" ht="13.9" customHeight="1" x14ac:dyDescent="0.5">
      <c r="A11" s="29">
        <f>A10+0.01</f>
        <v>3.01</v>
      </c>
      <c r="B11" s="18" t="s">
        <v>8</v>
      </c>
      <c r="C11" s="121" t="s">
        <v>66</v>
      </c>
      <c r="D11" s="20" t="s">
        <v>28</v>
      </c>
      <c r="E11" s="30">
        <v>0</v>
      </c>
      <c r="F11" s="73">
        <f t="shared" ref="F11:F57" si="1">F10+TIME(0,E10,0)</f>
        <v>0.33888888888888885</v>
      </c>
      <c r="H11" s="31">
        <v>0</v>
      </c>
    </row>
    <row r="12" spans="1:254" s="102" customFormat="1" ht="32" customHeight="1" x14ac:dyDescent="0.5">
      <c r="A12" s="29">
        <f>A11+0.01</f>
        <v>3.0199999999999996</v>
      </c>
      <c r="B12" s="119" t="s">
        <v>8</v>
      </c>
      <c r="C12" s="122" t="s">
        <v>67</v>
      </c>
      <c r="D12" s="120" t="s">
        <v>6</v>
      </c>
      <c r="E12" s="30">
        <v>0</v>
      </c>
      <c r="F12" s="73">
        <f t="shared" si="1"/>
        <v>0.33888888888888885</v>
      </c>
      <c r="G12" s="100"/>
      <c r="H12" s="115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</row>
    <row r="13" spans="1:254" ht="10.25" customHeight="1" x14ac:dyDescent="0.5">
      <c r="A13" s="61"/>
      <c r="B13" s="74"/>
      <c r="D13" s="75"/>
      <c r="E13" s="76"/>
      <c r="F13" s="10">
        <f>F11+TIME(0,E11,0)</f>
        <v>0.33888888888888885</v>
      </c>
      <c r="H13" s="31"/>
    </row>
    <row r="14" spans="1:254" x14ac:dyDescent="0.5">
      <c r="A14" s="61">
        <v>4</v>
      </c>
      <c r="B14" s="74" t="s">
        <v>12</v>
      </c>
      <c r="C14" s="75" t="s">
        <v>10</v>
      </c>
      <c r="D14" s="75" t="s">
        <v>6</v>
      </c>
      <c r="E14" s="76">
        <v>2</v>
      </c>
      <c r="F14" s="10">
        <f t="shared" si="1"/>
        <v>0.33888888888888885</v>
      </c>
      <c r="H14" s="31">
        <v>0</v>
      </c>
    </row>
    <row r="15" spans="1:254" ht="10.25" customHeight="1" x14ac:dyDescent="0.5">
      <c r="A15" s="26"/>
      <c r="B15" s="2"/>
      <c r="C15" s="75"/>
      <c r="D15" s="25"/>
      <c r="E15" s="5">
        <v>0</v>
      </c>
      <c r="F15" s="10">
        <f t="shared" si="1"/>
        <v>0.34027777777777773</v>
      </c>
      <c r="H15" s="8">
        <v>0</v>
      </c>
    </row>
    <row r="16" spans="1:254" x14ac:dyDescent="0.5">
      <c r="A16" s="26"/>
      <c r="B16" s="2"/>
      <c r="C16" s="25" t="s">
        <v>11</v>
      </c>
      <c r="D16" s="25"/>
      <c r="E16" s="5">
        <v>0</v>
      </c>
      <c r="F16" s="10">
        <f t="shared" si="1"/>
        <v>0.34027777777777773</v>
      </c>
      <c r="H16" s="8"/>
    </row>
    <row r="17" spans="1:254" ht="10.25" customHeight="1" x14ac:dyDescent="0.5">
      <c r="A17" s="61">
        <f>5</f>
        <v>5</v>
      </c>
      <c r="B17" s="2"/>
      <c r="C17" s="25" t="s">
        <v>29</v>
      </c>
      <c r="D17" s="25" t="s">
        <v>6</v>
      </c>
      <c r="E17" s="5">
        <v>0</v>
      </c>
      <c r="F17" s="10">
        <f t="shared" si="1"/>
        <v>0.34027777777777773</v>
      </c>
      <c r="H17" s="31"/>
    </row>
    <row r="18" spans="1:254" ht="10.25" customHeight="1" x14ac:dyDescent="0.5">
      <c r="A18" s="61">
        <f>A17+0.01</f>
        <v>5.01</v>
      </c>
      <c r="B18" s="74" t="s">
        <v>12</v>
      </c>
      <c r="C18" s="77" t="s">
        <v>35</v>
      </c>
      <c r="D18" s="75" t="s">
        <v>6</v>
      </c>
      <c r="E18" s="76">
        <v>5</v>
      </c>
      <c r="F18" s="10">
        <f t="shared" si="1"/>
        <v>0.34027777777777773</v>
      </c>
      <c r="H18" s="31">
        <v>0</v>
      </c>
    </row>
    <row r="19" spans="1:254" ht="10.25" customHeight="1" x14ac:dyDescent="0.5">
      <c r="A19" s="61">
        <f>A18+0.01</f>
        <v>5.0199999999999996</v>
      </c>
      <c r="B19" s="74" t="s">
        <v>12</v>
      </c>
      <c r="C19" s="77" t="s">
        <v>13</v>
      </c>
      <c r="D19" s="75" t="s">
        <v>6</v>
      </c>
      <c r="E19" s="76">
        <v>3</v>
      </c>
      <c r="F19" s="10">
        <f t="shared" si="1"/>
        <v>0.34374999999999994</v>
      </c>
      <c r="H19" s="31">
        <v>0</v>
      </c>
    </row>
    <row r="20" spans="1:254" ht="10.25" customHeight="1" x14ac:dyDescent="0.5">
      <c r="A20" s="61">
        <f t="shared" ref="A20:A27" si="2">A19+0.01</f>
        <v>5.0299999999999994</v>
      </c>
      <c r="B20" s="74" t="s">
        <v>12</v>
      </c>
      <c r="C20" s="77" t="s">
        <v>14</v>
      </c>
      <c r="D20" s="75" t="s">
        <v>6</v>
      </c>
      <c r="E20" s="76">
        <v>3</v>
      </c>
      <c r="F20" s="103">
        <f t="shared" si="1"/>
        <v>0.34583333333333327</v>
      </c>
      <c r="H20" s="31">
        <v>0</v>
      </c>
    </row>
    <row r="21" spans="1:254" ht="10.25" customHeight="1" x14ac:dyDescent="0.5">
      <c r="A21" s="61">
        <f t="shared" si="2"/>
        <v>5.0399999999999991</v>
      </c>
      <c r="B21" s="74" t="s">
        <v>12</v>
      </c>
      <c r="C21" s="77" t="s">
        <v>15</v>
      </c>
      <c r="D21" s="75" t="s">
        <v>6</v>
      </c>
      <c r="E21" s="76">
        <v>1</v>
      </c>
      <c r="F21" s="103">
        <f t="shared" si="1"/>
        <v>0.3479166666666666</v>
      </c>
      <c r="H21" s="31"/>
    </row>
    <row r="22" spans="1:254" s="33" customFormat="1" ht="10.25" customHeight="1" x14ac:dyDescent="0.5">
      <c r="A22" s="61">
        <f t="shared" si="2"/>
        <v>5.0499999999999989</v>
      </c>
      <c r="B22" s="74" t="s">
        <v>12</v>
      </c>
      <c r="C22" s="77" t="s">
        <v>36</v>
      </c>
      <c r="D22" s="75" t="s">
        <v>6</v>
      </c>
      <c r="E22" s="76">
        <v>2</v>
      </c>
      <c r="F22" s="103">
        <f t="shared" si="1"/>
        <v>0.34861111111111104</v>
      </c>
      <c r="G22" s="32"/>
      <c r="H22" s="31">
        <v>0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10.25" customHeight="1" x14ac:dyDescent="0.5">
      <c r="A23" s="61">
        <f t="shared" si="2"/>
        <v>5.0599999999999987</v>
      </c>
      <c r="B23" s="74" t="s">
        <v>12</v>
      </c>
      <c r="C23" s="77" t="s">
        <v>50</v>
      </c>
      <c r="D23" s="75" t="s">
        <v>6</v>
      </c>
      <c r="E23" s="76">
        <v>1</v>
      </c>
      <c r="F23" s="103">
        <f t="shared" si="1"/>
        <v>0.34999999999999992</v>
      </c>
      <c r="H23" s="31">
        <v>0</v>
      </c>
    </row>
    <row r="24" spans="1:254" ht="10.25" customHeight="1" x14ac:dyDescent="0.5">
      <c r="A24" s="61">
        <f t="shared" si="2"/>
        <v>5.0699999999999985</v>
      </c>
      <c r="B24" s="74" t="s">
        <v>12</v>
      </c>
      <c r="C24" s="105" t="s">
        <v>16</v>
      </c>
      <c r="D24" s="106" t="s">
        <v>6</v>
      </c>
      <c r="E24" s="107">
        <v>1</v>
      </c>
      <c r="F24" s="103">
        <f t="shared" si="1"/>
        <v>0.35069444444444436</v>
      </c>
      <c r="H24" s="31"/>
    </row>
    <row r="25" spans="1:254" ht="10.25" customHeight="1" x14ac:dyDescent="0.5">
      <c r="A25" s="61">
        <f t="shared" si="2"/>
        <v>5.0799999999999983</v>
      </c>
      <c r="B25" s="74" t="s">
        <v>12</v>
      </c>
      <c r="C25" s="108" t="s">
        <v>33</v>
      </c>
      <c r="D25" s="109" t="s">
        <v>6</v>
      </c>
      <c r="E25" s="110">
        <v>1</v>
      </c>
      <c r="F25" s="111">
        <f t="shared" si="1"/>
        <v>0.35138888888888881</v>
      </c>
      <c r="H25" s="28">
        <v>3.4722222222222225E-3</v>
      </c>
    </row>
    <row r="26" spans="1:254" ht="10.25" customHeight="1" x14ac:dyDescent="0.5">
      <c r="A26" s="61">
        <f t="shared" si="2"/>
        <v>5.0899999999999981</v>
      </c>
      <c r="B26" s="74" t="s">
        <v>12</v>
      </c>
      <c r="C26" s="92" t="s">
        <v>17</v>
      </c>
      <c r="D26" s="93" t="s">
        <v>6</v>
      </c>
      <c r="E26" s="112">
        <v>2</v>
      </c>
      <c r="F26" s="111">
        <f t="shared" si="1"/>
        <v>0.35208333333333325</v>
      </c>
      <c r="H26" s="28">
        <v>3.4722222222222225E-3</v>
      </c>
    </row>
    <row r="27" spans="1:254" ht="10.25" customHeight="1" x14ac:dyDescent="0.5">
      <c r="A27" s="61">
        <f t="shared" si="2"/>
        <v>5.0999999999999979</v>
      </c>
      <c r="B27" s="74" t="s">
        <v>12</v>
      </c>
      <c r="C27" s="92" t="s">
        <v>18</v>
      </c>
      <c r="D27" s="93" t="s">
        <v>6</v>
      </c>
      <c r="E27" s="94">
        <v>10</v>
      </c>
      <c r="F27" s="111">
        <f t="shared" si="1"/>
        <v>0.35347222222222213</v>
      </c>
      <c r="H27" s="28"/>
    </row>
    <row r="28" spans="1:254" ht="10.25" customHeight="1" x14ac:dyDescent="0.5">
      <c r="A28" s="61">
        <f>A27+0.01</f>
        <v>5.1099999999999977</v>
      </c>
      <c r="B28" s="74" t="s">
        <v>12</v>
      </c>
      <c r="C28" s="80" t="s">
        <v>56</v>
      </c>
      <c r="D28" s="67" t="s">
        <v>6</v>
      </c>
      <c r="E28" s="82">
        <v>5</v>
      </c>
      <c r="F28" s="111">
        <f t="shared" si="1"/>
        <v>0.36041666666666655</v>
      </c>
      <c r="H28" s="28"/>
    </row>
    <row r="29" spans="1:254" ht="10.25" customHeight="1" x14ac:dyDescent="0.5">
      <c r="A29" s="61"/>
      <c r="B29" s="74"/>
      <c r="C29" s="80"/>
      <c r="D29" s="67"/>
      <c r="E29" s="82"/>
      <c r="F29" s="111"/>
      <c r="H29" s="28"/>
    </row>
    <row r="30" spans="1:254" ht="20.25" x14ac:dyDescent="0.5">
      <c r="A30" s="61">
        <f>A28+0.01</f>
        <v>5.1199999999999974</v>
      </c>
      <c r="B30" s="117" t="s">
        <v>12</v>
      </c>
      <c r="C30" s="67" t="s">
        <v>60</v>
      </c>
      <c r="D30" s="67" t="s">
        <v>37</v>
      </c>
      <c r="E30" s="82">
        <v>5</v>
      </c>
      <c r="F30" s="111">
        <f>F28+TIME(0,E28,0)</f>
        <v>0.36388888888888876</v>
      </c>
      <c r="H30" s="28"/>
    </row>
    <row r="31" spans="1:254" ht="10.25" customHeight="1" x14ac:dyDescent="0.5">
      <c r="A31" s="116"/>
      <c r="B31" s="118"/>
      <c r="C31" s="80"/>
      <c r="D31" s="67"/>
      <c r="E31" s="82"/>
      <c r="F31" s="111">
        <f>F30+TIME(0,E30,0)</f>
        <v>0.36736111111111097</v>
      </c>
      <c r="H31" s="28"/>
    </row>
    <row r="32" spans="1:254" x14ac:dyDescent="0.5">
      <c r="A32" s="61">
        <f>6</f>
        <v>6</v>
      </c>
      <c r="B32" s="57"/>
      <c r="C32" s="67" t="s">
        <v>30</v>
      </c>
      <c r="D32" s="67"/>
      <c r="E32" s="82"/>
      <c r="F32" s="81">
        <f t="shared" si="1"/>
        <v>0.36736111111111097</v>
      </c>
      <c r="H32" s="28">
        <v>3.4722222222222225E-3</v>
      </c>
    </row>
    <row r="33" spans="1:10" ht="10.25" customHeight="1" x14ac:dyDescent="0.5">
      <c r="A33" s="79">
        <f>A32+0.01</f>
        <v>6.01</v>
      </c>
      <c r="B33" s="57" t="s">
        <v>12</v>
      </c>
      <c r="C33" s="80" t="s">
        <v>21</v>
      </c>
      <c r="D33" s="67" t="s">
        <v>19</v>
      </c>
      <c r="E33" s="82">
        <v>5</v>
      </c>
      <c r="F33" s="81">
        <f t="shared" si="1"/>
        <v>0.36736111111111097</v>
      </c>
      <c r="H33" s="28">
        <v>3.4722222222222225E-3</v>
      </c>
      <c r="J33" s="60"/>
    </row>
    <row r="34" spans="1:10" ht="10.25" customHeight="1" x14ac:dyDescent="0.5">
      <c r="A34" s="79">
        <f t="shared" ref="A34:A36" si="3">A33+0.01</f>
        <v>6.02</v>
      </c>
      <c r="B34" s="57" t="s">
        <v>12</v>
      </c>
      <c r="C34" s="80" t="s">
        <v>38</v>
      </c>
      <c r="D34" s="67" t="s">
        <v>22</v>
      </c>
      <c r="E34" s="83">
        <v>10</v>
      </c>
      <c r="F34" s="81">
        <f t="shared" si="1"/>
        <v>0.37083333333333318</v>
      </c>
      <c r="H34" s="28">
        <v>3.4722222222222225E-3</v>
      </c>
    </row>
    <row r="35" spans="1:10" ht="10.25" customHeight="1" x14ac:dyDescent="0.5">
      <c r="A35" s="79">
        <f t="shared" si="3"/>
        <v>6.0299999999999994</v>
      </c>
      <c r="B35" s="96" t="s">
        <v>12</v>
      </c>
      <c r="C35" s="92" t="s">
        <v>23</v>
      </c>
      <c r="D35" s="93" t="s">
        <v>41</v>
      </c>
      <c r="E35" s="94">
        <v>10</v>
      </c>
      <c r="F35" s="95">
        <f t="shared" si="1"/>
        <v>0.3777777777777776</v>
      </c>
      <c r="H35" s="28"/>
    </row>
    <row r="36" spans="1:10" ht="10.25" customHeight="1" x14ac:dyDescent="0.5">
      <c r="A36" s="79">
        <f t="shared" si="3"/>
        <v>6.0399999999999991</v>
      </c>
      <c r="B36" s="96" t="s">
        <v>12</v>
      </c>
      <c r="C36" s="92" t="s">
        <v>61</v>
      </c>
      <c r="D36" s="93" t="s">
        <v>59</v>
      </c>
      <c r="E36" s="94">
        <v>3</v>
      </c>
      <c r="F36" s="95">
        <f t="shared" si="1"/>
        <v>0.38472222222222202</v>
      </c>
      <c r="H36" s="28"/>
    </row>
    <row r="37" spans="1:10" ht="10.25" customHeight="1" x14ac:dyDescent="0.5">
      <c r="A37" s="79"/>
      <c r="B37" s="96"/>
      <c r="C37" s="92"/>
      <c r="D37" s="93"/>
      <c r="E37" s="94"/>
      <c r="F37" s="95">
        <f t="shared" si="1"/>
        <v>0.38680555555555535</v>
      </c>
      <c r="H37" s="28"/>
    </row>
    <row r="38" spans="1:10" ht="15" customHeight="1" x14ac:dyDescent="0.5">
      <c r="A38" s="79">
        <v>7</v>
      </c>
      <c r="B38" s="96"/>
      <c r="C38" s="93" t="s">
        <v>47</v>
      </c>
      <c r="D38" s="93"/>
      <c r="E38" s="94"/>
      <c r="F38" s="95">
        <f t="shared" si="1"/>
        <v>0.38680555555555535</v>
      </c>
      <c r="H38" s="28"/>
    </row>
    <row r="39" spans="1:10" ht="10.25" customHeight="1" x14ac:dyDescent="0.5">
      <c r="A39" s="79"/>
      <c r="B39" s="96"/>
      <c r="C39" s="92"/>
      <c r="D39" s="93"/>
      <c r="E39" s="94"/>
      <c r="F39" s="95">
        <f t="shared" si="1"/>
        <v>0.38680555555555535</v>
      </c>
      <c r="H39" s="28"/>
    </row>
    <row r="40" spans="1:10" ht="10.25" customHeight="1" x14ac:dyDescent="0.5">
      <c r="A40" s="79">
        <v>8</v>
      </c>
      <c r="B40" s="57"/>
      <c r="C40" s="67" t="s">
        <v>31</v>
      </c>
      <c r="D40" s="67"/>
      <c r="E40" s="82"/>
      <c r="F40" s="95">
        <f t="shared" si="1"/>
        <v>0.38680555555555535</v>
      </c>
      <c r="H40" s="28"/>
    </row>
    <row r="41" spans="1:10" ht="10.25" customHeight="1" x14ac:dyDescent="0.5">
      <c r="A41" s="79">
        <f t="shared" ref="A41:A54" si="4">A40+0.01</f>
        <v>8.01</v>
      </c>
      <c r="B41" s="57" t="s">
        <v>12</v>
      </c>
      <c r="C41" s="80" t="s">
        <v>42</v>
      </c>
      <c r="D41" s="67" t="s">
        <v>34</v>
      </c>
      <c r="E41" s="82">
        <v>3</v>
      </c>
      <c r="F41" s="95">
        <f>F40+TIME(0,E40,0)</f>
        <v>0.38680555555555535</v>
      </c>
      <c r="H41" s="28">
        <v>3.4722222222222225E-3</v>
      </c>
      <c r="J41" s="60"/>
    </row>
    <row r="42" spans="1:10" ht="10.25" customHeight="1" x14ac:dyDescent="0.5">
      <c r="A42" s="79">
        <f>A41+0.01</f>
        <v>8.02</v>
      </c>
      <c r="B42" s="57" t="s">
        <v>12</v>
      </c>
      <c r="C42" s="66" t="s">
        <v>43</v>
      </c>
      <c r="D42" s="67" t="s">
        <v>40</v>
      </c>
      <c r="E42" s="82">
        <v>3</v>
      </c>
      <c r="F42" s="95">
        <f t="shared" si="1"/>
        <v>0.38888888888888867</v>
      </c>
      <c r="H42" s="28">
        <v>3.4722222222222225E-3</v>
      </c>
    </row>
    <row r="43" spans="1:10" ht="10.25" customHeight="1" x14ac:dyDescent="0.5">
      <c r="A43" s="79">
        <f t="shared" si="4"/>
        <v>8.0299999999999994</v>
      </c>
      <c r="B43" s="57" t="s">
        <v>12</v>
      </c>
      <c r="C43" s="66" t="s">
        <v>44</v>
      </c>
      <c r="D43" s="67" t="s">
        <v>39</v>
      </c>
      <c r="E43" s="82">
        <v>3</v>
      </c>
      <c r="F43" s="95">
        <f t="shared" si="1"/>
        <v>0.390972222222222</v>
      </c>
      <c r="H43" s="28"/>
    </row>
    <row r="44" spans="1:10" ht="10.25" customHeight="1" x14ac:dyDescent="0.5">
      <c r="A44" s="79">
        <f t="shared" si="4"/>
        <v>8.0399999999999991</v>
      </c>
      <c r="B44" s="57" t="s">
        <v>12</v>
      </c>
      <c r="C44" s="66" t="s">
        <v>45</v>
      </c>
      <c r="D44" s="67" t="s">
        <v>39</v>
      </c>
      <c r="E44" s="82">
        <v>3</v>
      </c>
      <c r="F44" s="95">
        <f t="shared" si="1"/>
        <v>0.39305555555555532</v>
      </c>
      <c r="H44" s="28"/>
    </row>
    <row r="45" spans="1:10" ht="10.25" customHeight="1" x14ac:dyDescent="0.5">
      <c r="A45" s="79">
        <f t="shared" si="4"/>
        <v>8.0499999999999989</v>
      </c>
      <c r="B45" s="57" t="s">
        <v>12</v>
      </c>
      <c r="C45" s="66" t="s">
        <v>46</v>
      </c>
      <c r="D45" s="67" t="s">
        <v>57</v>
      </c>
      <c r="E45" s="82">
        <v>3</v>
      </c>
      <c r="F45" s="95">
        <f t="shared" si="1"/>
        <v>0.39513888888888865</v>
      </c>
      <c r="H45" s="28"/>
    </row>
    <row r="46" spans="1:10" ht="10.25" customHeight="1" x14ac:dyDescent="0.5">
      <c r="A46" s="79">
        <f t="shared" si="4"/>
        <v>8.0599999999999987</v>
      </c>
      <c r="B46" s="57" t="s">
        <v>12</v>
      </c>
      <c r="C46" s="66" t="s">
        <v>48</v>
      </c>
      <c r="D46" s="67" t="s">
        <v>68</v>
      </c>
      <c r="E46" s="82">
        <v>3</v>
      </c>
      <c r="F46" s="95">
        <f t="shared" si="1"/>
        <v>0.39722222222222198</v>
      </c>
      <c r="H46" s="28"/>
    </row>
    <row r="47" spans="1:10" ht="10.25" customHeight="1" x14ac:dyDescent="0.5">
      <c r="A47" s="79"/>
      <c r="B47" s="57"/>
      <c r="C47" s="66"/>
      <c r="D47" s="67"/>
      <c r="E47" s="82"/>
      <c r="F47" s="95"/>
      <c r="H47" s="28"/>
    </row>
    <row r="48" spans="1:10" x14ac:dyDescent="0.5">
      <c r="A48" s="79">
        <v>9</v>
      </c>
      <c r="B48" s="57"/>
      <c r="C48" s="67" t="s">
        <v>32</v>
      </c>
      <c r="D48" s="67"/>
      <c r="E48" s="82"/>
      <c r="F48" s="95">
        <f>F46+TIME(0,E46,0)</f>
        <v>0.3993055555555553</v>
      </c>
      <c r="H48" s="28"/>
      <c r="J48" s="60"/>
    </row>
    <row r="49" spans="1:254" ht="10.25" customHeight="1" x14ac:dyDescent="0.5">
      <c r="A49" s="79"/>
      <c r="B49" s="57"/>
      <c r="C49" s="67"/>
      <c r="D49" s="67"/>
      <c r="E49" s="82"/>
      <c r="F49" s="95"/>
      <c r="H49" s="28"/>
      <c r="J49" s="60"/>
    </row>
    <row r="50" spans="1:254" x14ac:dyDescent="0.5">
      <c r="A50" s="79">
        <v>10</v>
      </c>
      <c r="B50" s="57"/>
      <c r="C50" s="67" t="s">
        <v>58</v>
      </c>
      <c r="D50" s="67"/>
      <c r="E50" s="82"/>
      <c r="F50" s="95">
        <f>F48+TIME(0,E48,0)</f>
        <v>0.3993055555555553</v>
      </c>
      <c r="H50" s="28">
        <v>2.0833333333333333E-3</v>
      </c>
    </row>
    <row r="51" spans="1:254" ht="10.25" customHeight="1" x14ac:dyDescent="0.5">
      <c r="A51" s="84">
        <f t="shared" si="4"/>
        <v>10.01</v>
      </c>
      <c r="B51" s="72" t="s">
        <v>9</v>
      </c>
      <c r="C51" s="113" t="s">
        <v>52</v>
      </c>
      <c r="D51" s="85" t="s">
        <v>49</v>
      </c>
      <c r="E51" s="86">
        <v>0</v>
      </c>
      <c r="F51" s="87">
        <f t="shared" si="1"/>
        <v>0.3993055555555553</v>
      </c>
      <c r="H51" s="28"/>
    </row>
    <row r="52" spans="1:254" ht="10.25" customHeight="1" x14ac:dyDescent="0.5">
      <c r="A52" s="84">
        <f t="shared" si="4"/>
        <v>10.02</v>
      </c>
      <c r="B52" s="72" t="s">
        <v>9</v>
      </c>
      <c r="C52" s="113" t="s">
        <v>53</v>
      </c>
      <c r="D52" s="85" t="s">
        <v>49</v>
      </c>
      <c r="E52" s="86">
        <v>0</v>
      </c>
      <c r="F52" s="87">
        <f t="shared" si="1"/>
        <v>0.3993055555555553</v>
      </c>
      <c r="H52" s="78"/>
    </row>
    <row r="53" spans="1:254" ht="10.25" customHeight="1" x14ac:dyDescent="0.5">
      <c r="A53" s="84">
        <f t="shared" si="4"/>
        <v>10.029999999999999</v>
      </c>
      <c r="B53" s="72" t="s">
        <v>9</v>
      </c>
      <c r="C53" s="113" t="s">
        <v>54</v>
      </c>
      <c r="D53" s="85" t="s">
        <v>49</v>
      </c>
      <c r="E53" s="86">
        <v>0</v>
      </c>
      <c r="F53" s="87">
        <f t="shared" si="1"/>
        <v>0.3993055555555553</v>
      </c>
      <c r="H53" s="97"/>
    </row>
    <row r="54" spans="1:254" ht="10.25" customHeight="1" x14ac:dyDescent="0.5">
      <c r="A54" s="84">
        <f t="shared" si="4"/>
        <v>10.039999999999999</v>
      </c>
      <c r="B54" s="72" t="s">
        <v>9</v>
      </c>
      <c r="C54" s="113" t="s">
        <v>55</v>
      </c>
      <c r="D54" s="85" t="s">
        <v>49</v>
      </c>
      <c r="E54" s="86">
        <v>0</v>
      </c>
      <c r="F54" s="87">
        <f t="shared" si="1"/>
        <v>0.3993055555555553</v>
      </c>
      <c r="H54" s="97"/>
    </row>
    <row r="55" spans="1:254" s="102" customFormat="1" ht="10.25" customHeight="1" x14ac:dyDescent="0.5">
      <c r="A55" s="99"/>
      <c r="B55" s="96"/>
      <c r="C55" s="92"/>
      <c r="D55" s="93"/>
      <c r="E55" s="94"/>
      <c r="F55" s="95"/>
      <c r="G55" s="100"/>
      <c r="H55" s="101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0"/>
      <c r="BO55" s="100"/>
      <c r="BP55" s="100"/>
      <c r="BQ55" s="100"/>
      <c r="BR55" s="100"/>
      <c r="BS55" s="100"/>
      <c r="BT55" s="100"/>
      <c r="BU55" s="100"/>
      <c r="BV55" s="100"/>
      <c r="BW55" s="100"/>
      <c r="BX55" s="100"/>
      <c r="BY55" s="100"/>
      <c r="BZ55" s="100"/>
      <c r="CA55" s="100"/>
      <c r="CB55" s="100"/>
      <c r="CC55" s="100"/>
      <c r="CD55" s="100"/>
      <c r="CE55" s="100"/>
      <c r="CF55" s="100"/>
      <c r="CG55" s="100"/>
      <c r="CH55" s="100"/>
      <c r="CI55" s="100"/>
      <c r="CJ55" s="100"/>
      <c r="CK55" s="100"/>
      <c r="CL55" s="100"/>
      <c r="CM55" s="100"/>
      <c r="CN55" s="100"/>
      <c r="CO55" s="100"/>
      <c r="CP55" s="100"/>
      <c r="CQ55" s="100"/>
      <c r="CR55" s="100"/>
      <c r="CS55" s="100"/>
      <c r="CT55" s="100"/>
      <c r="CU55" s="100"/>
      <c r="CV55" s="100"/>
      <c r="CW55" s="100"/>
      <c r="CX55" s="100"/>
      <c r="CY55" s="100"/>
      <c r="CZ55" s="100"/>
      <c r="DA55" s="100"/>
      <c r="DB55" s="100"/>
      <c r="DC55" s="100"/>
      <c r="DD55" s="100"/>
      <c r="DE55" s="100"/>
      <c r="DF55" s="100"/>
      <c r="DG55" s="100"/>
      <c r="DH55" s="100"/>
      <c r="DI55" s="100"/>
      <c r="DJ55" s="100"/>
      <c r="DK55" s="100"/>
      <c r="DL55" s="100"/>
      <c r="DM55" s="100"/>
      <c r="DN55" s="100"/>
      <c r="DO55" s="100"/>
      <c r="DP55" s="100"/>
      <c r="DQ55" s="100"/>
      <c r="DR55" s="100"/>
      <c r="DS55" s="100"/>
      <c r="DT55" s="100"/>
      <c r="DU55" s="100"/>
      <c r="DV55" s="100"/>
      <c r="DW55" s="100"/>
      <c r="DX55" s="100"/>
      <c r="DY55" s="100"/>
      <c r="DZ55" s="100"/>
      <c r="EA55" s="100"/>
      <c r="EB55" s="100"/>
      <c r="EC55" s="100"/>
      <c r="ED55" s="100"/>
      <c r="EE55" s="100"/>
      <c r="EF55" s="100"/>
      <c r="EG55" s="100"/>
      <c r="EH55" s="100"/>
      <c r="EI55" s="100"/>
      <c r="EJ55" s="100"/>
      <c r="EK55" s="100"/>
      <c r="EL55" s="100"/>
      <c r="EM55" s="100"/>
      <c r="EN55" s="100"/>
      <c r="EO55" s="100"/>
      <c r="EP55" s="100"/>
      <c r="EQ55" s="100"/>
      <c r="ER55" s="100"/>
      <c r="ES55" s="100"/>
      <c r="ET55" s="100"/>
      <c r="EU55" s="100"/>
      <c r="EV55" s="100"/>
      <c r="EW55" s="100"/>
      <c r="EX55" s="100"/>
      <c r="EY55" s="100"/>
      <c r="EZ55" s="100"/>
      <c r="FA55" s="100"/>
      <c r="FB55" s="100"/>
      <c r="FC55" s="100"/>
      <c r="FD55" s="100"/>
      <c r="FE55" s="100"/>
      <c r="FF55" s="100"/>
      <c r="FG55" s="100"/>
      <c r="FH55" s="100"/>
      <c r="FI55" s="100"/>
      <c r="FJ55" s="100"/>
      <c r="FK55" s="100"/>
      <c r="FL55" s="100"/>
      <c r="FM55" s="100"/>
      <c r="FN55" s="100"/>
      <c r="FO55" s="100"/>
      <c r="FP55" s="100"/>
      <c r="FQ55" s="100"/>
      <c r="FR55" s="100"/>
      <c r="FS55" s="100"/>
      <c r="FT55" s="100"/>
      <c r="FU55" s="100"/>
      <c r="FV55" s="100"/>
      <c r="FW55" s="100"/>
      <c r="FX55" s="100"/>
      <c r="FY55" s="100"/>
      <c r="FZ55" s="100"/>
      <c r="GA55" s="100"/>
      <c r="GB55" s="100"/>
      <c r="GC55" s="100"/>
      <c r="GD55" s="100"/>
      <c r="GE55" s="100"/>
      <c r="GF55" s="100"/>
      <c r="GG55" s="100"/>
      <c r="GH55" s="100"/>
      <c r="GI55" s="100"/>
      <c r="GJ55" s="100"/>
      <c r="GK55" s="100"/>
      <c r="GL55" s="100"/>
      <c r="GM55" s="100"/>
      <c r="GN55" s="100"/>
      <c r="GO55" s="100"/>
      <c r="GP55" s="100"/>
      <c r="GQ55" s="100"/>
      <c r="GR55" s="100"/>
      <c r="GS55" s="100"/>
      <c r="GT55" s="100"/>
      <c r="GU55" s="100"/>
      <c r="GV55" s="100"/>
      <c r="GW55" s="100"/>
      <c r="GX55" s="100"/>
      <c r="GY55" s="100"/>
      <c r="GZ55" s="100"/>
      <c r="HA55" s="100"/>
      <c r="HB55" s="100"/>
      <c r="HC55" s="100"/>
      <c r="HD55" s="100"/>
      <c r="HE55" s="100"/>
      <c r="HF55" s="100"/>
      <c r="HG55" s="100"/>
      <c r="HH55" s="100"/>
      <c r="HI55" s="100"/>
      <c r="HJ55" s="100"/>
      <c r="HK55" s="100"/>
      <c r="HL55" s="100"/>
      <c r="HM55" s="100"/>
      <c r="HN55" s="100"/>
      <c r="HO55" s="100"/>
      <c r="HP55" s="100"/>
      <c r="HQ55" s="100"/>
      <c r="HR55" s="100"/>
      <c r="HS55" s="100"/>
      <c r="HT55" s="100"/>
      <c r="HU55" s="100"/>
      <c r="HV55" s="100"/>
      <c r="HW55" s="100"/>
      <c r="HX55" s="100"/>
      <c r="HY55" s="100"/>
      <c r="HZ55" s="100"/>
      <c r="IA55" s="100"/>
      <c r="IB55" s="100"/>
      <c r="IC55" s="100"/>
      <c r="ID55" s="100"/>
      <c r="IE55" s="100"/>
      <c r="IF55" s="100"/>
      <c r="IG55" s="100"/>
      <c r="IH55" s="100"/>
      <c r="II55" s="100"/>
      <c r="IJ55" s="100"/>
      <c r="IK55" s="100"/>
      <c r="IL55" s="100"/>
      <c r="IM55" s="100"/>
      <c r="IN55" s="100"/>
      <c r="IO55" s="100"/>
      <c r="IP55" s="100"/>
      <c r="IQ55" s="100"/>
      <c r="IR55" s="100"/>
      <c r="IS55" s="100"/>
      <c r="IT55" s="100"/>
    </row>
    <row r="56" spans="1:254" ht="10.25" customHeight="1" x14ac:dyDescent="0.5">
      <c r="A56" s="79">
        <v>11</v>
      </c>
      <c r="B56" s="57" t="s">
        <v>12</v>
      </c>
      <c r="C56" s="67" t="s">
        <v>24</v>
      </c>
      <c r="D56" s="67" t="s">
        <v>6</v>
      </c>
      <c r="E56" s="82">
        <v>3</v>
      </c>
      <c r="F56" s="95">
        <f>F54+TIME(0,E54,0)</f>
        <v>0.3993055555555553</v>
      </c>
      <c r="H56" s="8"/>
    </row>
    <row r="57" spans="1:254" ht="10.25" customHeight="1" x14ac:dyDescent="0.5">
      <c r="A57" s="88"/>
      <c r="B57" s="89"/>
      <c r="C57" s="90"/>
      <c r="D57" s="90"/>
      <c r="E57" s="91"/>
      <c r="F57" s="81">
        <f t="shared" si="1"/>
        <v>0.40138888888888863</v>
      </c>
      <c r="H57" s="8"/>
    </row>
    <row r="58" spans="1:254" ht="10.25" customHeight="1" x14ac:dyDescent="0.5">
      <c r="A58" s="68"/>
      <c r="B58" s="62"/>
      <c r="C58" s="71"/>
      <c r="D58" s="69"/>
      <c r="E58" s="38"/>
      <c r="F58" s="70"/>
      <c r="H58" s="35"/>
    </row>
    <row r="59" spans="1:254" ht="10.25" customHeight="1" x14ac:dyDescent="0.5">
      <c r="A59" s="98">
        <v>12</v>
      </c>
      <c r="B59" s="58" t="s">
        <v>20</v>
      </c>
      <c r="C59" s="59" t="s">
        <v>25</v>
      </c>
      <c r="D59" s="63" t="s">
        <v>6</v>
      </c>
      <c r="E59" s="64"/>
      <c r="F59" s="65">
        <v>0.4375</v>
      </c>
      <c r="H59" s="40"/>
    </row>
    <row r="60" spans="1:254" ht="24.75" customHeight="1" x14ac:dyDescent="0.5">
      <c r="A60" s="36"/>
      <c r="B60" s="37"/>
      <c r="C60" s="34"/>
      <c r="D60" s="34"/>
      <c r="E60" s="38"/>
      <c r="F60" s="39"/>
      <c r="H60" s="42" t="s">
        <v>1</v>
      </c>
    </row>
    <row r="61" spans="1:254" x14ac:dyDescent="0.5">
      <c r="A61" s="41" t="s">
        <v>1</v>
      </c>
      <c r="B61" s="37" t="s">
        <v>1</v>
      </c>
      <c r="C61" s="34" t="s">
        <v>26</v>
      </c>
      <c r="D61" s="34"/>
      <c r="E61" s="38" t="s">
        <v>1</v>
      </c>
      <c r="F61" s="39" t="s">
        <v>1</v>
      </c>
      <c r="H61" s="47"/>
    </row>
    <row r="62" spans="1:254" x14ac:dyDescent="0.5">
      <c r="A62" s="37"/>
      <c r="B62" s="43"/>
      <c r="C62" s="34" t="s">
        <v>27</v>
      </c>
      <c r="D62" s="44"/>
      <c r="E62" s="45"/>
      <c r="F62" s="46"/>
      <c r="H62" s="47"/>
    </row>
    <row r="63" spans="1:254" x14ac:dyDescent="0.5">
      <c r="A63" s="37"/>
      <c r="B63" s="43"/>
      <c r="C63" s="34"/>
      <c r="D63" s="44"/>
      <c r="E63" s="45"/>
      <c r="F63" s="46"/>
    </row>
    <row r="64" spans="1:254" x14ac:dyDescent="0.5">
      <c r="A64" s="48"/>
      <c r="B64" s="49"/>
      <c r="C64" s="50"/>
    </row>
    <row r="65" spans="1:4" x14ac:dyDescent="0.5">
      <c r="A65" s="48"/>
      <c r="B65" s="49"/>
      <c r="C65" s="55"/>
      <c r="D65" s="55"/>
    </row>
    <row r="66" spans="1:4" x14ac:dyDescent="0.5">
      <c r="A66" s="48"/>
      <c r="B66" s="49"/>
      <c r="C66" s="56"/>
      <c r="D66" s="55"/>
    </row>
    <row r="67" spans="1:4" x14ac:dyDescent="0.5">
      <c r="D67" s="55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2023-06-09T15:34:48Z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