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3_03/"/>
    </mc:Choice>
  </mc:AlternateContent>
  <xr:revisionPtr revIDLastSave="12" documentId="8_{EA1C0187-ABCC-49A2-BE43-EDC74AF59960}" xr6:coauthVersionLast="47" xr6:coauthVersionMax="47" xr10:uidLastSave="{D01A5251-3471-49F8-B2FD-2CEE796A63D8}"/>
  <bookViews>
    <workbookView xWindow="2567" yWindow="2567" windowWidth="19200" windowHeight="11180" xr2:uid="{00000000-000D-0000-FFFF-FFFF00000000}"/>
  </bookViews>
  <sheets>
    <sheet name="EC_Opening_Agenda" sheetId="1" r:id="rId1"/>
  </sheets>
  <definedNames>
    <definedName name="Excel_BuiltIn_Print_Area_1_1">EC_Opening_Agenda!$A$1:$F$66</definedName>
    <definedName name="_xlnm.Print_Area" localSheetId="0">EC_Opening_Agenda!$A$1:$F$67</definedName>
    <definedName name="Print_Area_MI">EC_Opening_Agenda!$A$1:$E$46</definedName>
    <definedName name="PRINT_AREA_MI_1">EC_Opening_Agenda!$A$1:$E$46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F31" i="1" s="1"/>
  <c r="A30" i="1"/>
  <c r="A31" i="1" s="1"/>
  <c r="A42" i="1"/>
  <c r="F8" i="1"/>
  <c r="A45" i="1" l="1"/>
  <c r="A10" i="1" l="1"/>
  <c r="A11" i="1" s="1"/>
  <c r="A12" i="1" s="1"/>
  <c r="A33" i="1" l="1"/>
  <c r="A34" i="1" s="1"/>
  <c r="A35" i="1" s="1"/>
  <c r="A36" i="1" s="1"/>
  <c r="A37" i="1" l="1"/>
  <c r="A38" i="1" s="1"/>
  <c r="A39" i="1" s="1"/>
  <c r="A46" i="1"/>
  <c r="A47" i="1" s="1"/>
  <c r="A48" i="1" s="1"/>
  <c r="A49" i="1" s="1"/>
  <c r="A50" i="1" s="1"/>
  <c r="F9" i="1"/>
  <c r="F10" i="1" s="1"/>
  <c r="A17" i="1"/>
  <c r="A18" i="1" s="1"/>
  <c r="A19" i="1" s="1"/>
  <c r="A55" i="1"/>
  <c r="A56" i="1" s="1"/>
  <c r="A20" i="1" l="1"/>
  <c r="A21" i="1" s="1"/>
  <c r="A22" i="1" s="1"/>
  <c r="F11" i="1"/>
  <c r="F12" i="1" s="1"/>
  <c r="A57" i="1"/>
  <c r="A58" i="1" s="1"/>
  <c r="A23" i="1" l="1"/>
  <c r="A24" i="1" s="1"/>
  <c r="A25" i="1" s="1"/>
  <c r="A26" i="1" s="1"/>
  <c r="A27" i="1" s="1"/>
  <c r="F13" i="1"/>
  <c r="F14" i="1" s="1"/>
  <c r="A28" i="1" l="1"/>
  <c r="A29" i="1" s="1"/>
  <c r="F15" i="1"/>
  <c r="F16" i="1" s="1"/>
  <c r="F17" i="1" s="1"/>
  <c r="F18" i="1" s="1"/>
  <c r="F19" i="1" s="1"/>
  <c r="F20" i="1" l="1"/>
  <c r="F21" i="1" s="1"/>
  <c r="F22" i="1" s="1"/>
  <c r="F23" i="1" s="1"/>
  <c r="F24" i="1" s="1"/>
  <c r="F25" i="1" s="1"/>
  <c r="F26" i="1" s="1"/>
  <c r="F27" i="1" s="1"/>
  <c r="F28" i="1" s="1"/>
  <c r="F29" i="1" l="1"/>
  <c r="F32" i="1" s="1"/>
  <c r="F33" i="1" s="1"/>
  <c r="F34" i="1" s="1"/>
  <c r="F35" i="1" s="1"/>
  <c r="F36" i="1" s="1"/>
  <c r="F37" i="1" s="1"/>
  <c r="F38" i="1" s="1"/>
  <c r="F39" i="1" l="1"/>
  <c r="F40" i="1" s="1"/>
  <c r="F41" i="1" s="1"/>
  <c r="F42" i="1" l="1"/>
  <c r="F43" i="1" s="1"/>
  <c r="F44" i="1" s="1"/>
  <c r="F45" i="1" s="1"/>
  <c r="F46" i="1" s="1"/>
  <c r="F47" i="1" s="1"/>
  <c r="F48" i="1" s="1"/>
  <c r="F49" i="1" s="1"/>
  <c r="F50" i="1" s="1"/>
  <c r="F52" i="1" s="1"/>
  <c r="F54" i="1" s="1"/>
  <c r="F55" i="1" s="1"/>
  <c r="F56" i="1" s="1"/>
  <c r="F57" i="1" s="1"/>
  <c r="F58" i="1" s="1"/>
  <c r="F60" i="1" l="1"/>
  <c r="F61" i="1" s="1"/>
</calcChain>
</file>

<file path=xl/sharedStrings.xml><?xml version="1.0" encoding="utf-8"?>
<sst xmlns="http://schemas.openxmlformats.org/spreadsheetml/2006/main" count="142" uniqueCount="75">
  <si>
    <t>AGENDA  -  IEEE 802 LMSC EXECUTIVE COMMITTEE MEETING
IEEE 802 LMSC 132nd Plenary Session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</si>
  <si>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</si>
  <si>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</si>
  <si>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</si>
  <si>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</si>
  <si>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</si>
  <si>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</si>
  <si>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</si>
  <si>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</si>
  <si>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</si>
  <si>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</si>
  <si>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 xml:space="preserve">IEEE-SA Participation / Copyright Policies 
Ref: https://ieee802.org/sapolicies.shtml </t>
  </si>
  <si>
    <t>MI*</t>
  </si>
  <si>
    <t>D'Ambrosia</t>
  </si>
  <si>
    <t>Parsons</t>
  </si>
  <si>
    <t>IEEE Staff Introductions</t>
  </si>
  <si>
    <t>LMSC items</t>
  </si>
  <si>
    <t>Chair's Opening Report</t>
  </si>
  <si>
    <t>Chair's Announcements</t>
  </si>
  <si>
    <t>BoG Actions</t>
  </si>
  <si>
    <t>Stds Board Actions (approved projects, standards, withdrawals)</t>
  </si>
  <si>
    <t>LMSC Email Ballot Recap</t>
  </si>
  <si>
    <t>EC Affiliation Update</t>
  </si>
  <si>
    <t>List of Drafts to SA Ballot</t>
  </si>
  <si>
    <t>List of Drafts to Revcom</t>
  </si>
  <si>
    <t>Draft documents to EC Ballot</t>
  </si>
  <si>
    <t>PARS to NesCom</t>
  </si>
  <si>
    <t>Notice of Study Groups / pre-PAR activity under consideration/status of existing SGs</t>
  </si>
  <si>
    <t xml:space="preserve">Recap 802/SA Task Force Meeting </t>
  </si>
  <si>
    <t>DAmbrosia</t>
  </si>
  <si>
    <t>Officers / 802 Reports</t>
  </si>
  <si>
    <t>P&amp;P update</t>
  </si>
  <si>
    <t>Gilb</t>
  </si>
  <si>
    <t>Current / Future venues</t>
  </si>
  <si>
    <t>Rosdahl</t>
  </si>
  <si>
    <t>Treasurer's report</t>
  </si>
  <si>
    <t>Zimmerman</t>
  </si>
  <si>
    <t xml:space="preserve">Orientation Report - </t>
  </si>
  <si>
    <t>Marks</t>
  </si>
  <si>
    <t>2023 Electronic Media Update</t>
  </si>
  <si>
    <t>Agenda Items from WG / TAG Chairs</t>
  </si>
  <si>
    <t>Standing Committee Reports</t>
  </si>
  <si>
    <t>802 JTC1 Standing Committee Status Report and plans for plenary</t>
  </si>
  <si>
    <t>802 EC / ITU Standing Committee Status Report and plans for plenary</t>
  </si>
  <si>
    <t>IEEE 802 / IETF Standing Committee Status Report and plans for plenary</t>
  </si>
  <si>
    <t>Stanley</t>
  </si>
  <si>
    <t>IEEE 802 Wireless Chairs Standing Committee Status Report and plans for plenary</t>
  </si>
  <si>
    <t>IEEE 802 Regulatory Report and plans for plenary</t>
  </si>
  <si>
    <t>Au</t>
  </si>
  <si>
    <t>IEEE 802 Public Visibility</t>
  </si>
  <si>
    <t>Liaison Reports</t>
  </si>
  <si>
    <t>IEEE SA Reports</t>
  </si>
  <si>
    <t>II*</t>
  </si>
  <si>
    <t xml:space="preserve">IEEE 802 Publication Report
</t>
  </si>
  <si>
    <t>Haasz</t>
  </si>
  <si>
    <t xml:space="preserve">IEEE 802 EC Solutions_Report
</t>
  </si>
  <si>
    <t xml:space="preserve">IEEE 802 Active Standards Report
</t>
  </si>
  <si>
    <t xml:space="preserve">IEEE 802 Active PAR Report
</t>
  </si>
  <si>
    <t>EC meeting schedule (rules, SA, etc.)</t>
  </si>
  <si>
    <t>DT</t>
  </si>
  <si>
    <t>ADJOURN SEC MEETING</t>
  </si>
  <si>
    <t>ME - Motion, External        MI - Motion, Internal</t>
  </si>
  <si>
    <t>DT- Discussion Topic           II - Information Item</t>
  </si>
  <si>
    <t>Attendance of Beth Kochuparambil at IEEE 802.3 Closing plenary for IEEE 802.3ck awards item</t>
  </si>
  <si>
    <t>Law</t>
  </si>
  <si>
    <t>Thompson</t>
  </si>
  <si>
    <t>Status update on the IEEE Milestone Project</t>
  </si>
  <si>
    <t>Monday 1200 - 1415  (8:00 am to 10:15am EDT)
13 Mar 2023</t>
  </si>
  <si>
    <t>Rules Report</t>
  </si>
  <si>
    <t xml:space="preserve">APPROVE Motion: Approve  minutes of 07 Feb 2023 802 EC Teleconference 
https://mentor.ieee.org/802-ec/dcn/23/ec-23-0024-00-00EC-07-feb-2023-802-ec-monthly-teleconference-minutes.pdf
M: D'Ambrosia   S: Rosdahl  
</t>
  </si>
  <si>
    <t xml:space="preserve">Action Item Recap - 
Ref: https://mentor.ieee.org/802-ec/dcn/19/ec-19-0085-76-00EC-ec-action-items-ongoing.docx </t>
  </si>
  <si>
    <t>FEE Waivers
Confirm meeting fee waivers for the Mar 2023 LMSC Session for the following individuals:</t>
  </si>
  <si>
    <t>R2</t>
  </si>
  <si>
    <t>In Memorium - Donna Ferguson</t>
  </si>
  <si>
    <t>Yee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</si>
</sst>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24">
    <xf numFmtId="164" fontId="0" fillId="0" borderId="0" xfId="0"/>
    <xf numFmtId="164" fontId="20" fillId="0" borderId="10" xfId="0" applyFont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Border="1" applyAlignment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Border="1" applyAlignment="1">
      <alignment horizontal="left" vertical="top"/>
    </xf>
    <xf numFmtId="165" fontId="20" fillId="0" borderId="10" xfId="0" applyNumberFormat="1" applyFont="1" applyBorder="1" applyAlignment="1">
      <alignment horizontal="right" vertical="top"/>
    </xf>
    <xf numFmtId="164" fontId="20" fillId="14" borderId="10" xfId="0" applyFont="1" applyFill="1" applyBorder="1" applyAlignment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>
      <alignment horizontal="left" vertical="top"/>
    </xf>
    <xf numFmtId="164" fontId="20" fillId="18" borderId="10" xfId="0" applyFont="1" applyFill="1" applyBorder="1" applyAlignment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Border="1" applyAlignment="1">
      <alignment horizontal="left" vertical="top" wrapText="1"/>
    </xf>
    <xf numFmtId="2" fontId="20" fillId="0" borderId="10" xfId="0" applyNumberFormat="1" applyFont="1" applyBorder="1" applyAlignment="1">
      <alignment horizontal="left" vertical="top"/>
    </xf>
    <xf numFmtId="1" fontId="20" fillId="0" borderId="10" xfId="0" applyNumberFormat="1" applyFont="1" applyBorder="1" applyAlignment="1">
      <alignment horizontal="right" vertical="top"/>
    </xf>
    <xf numFmtId="166" fontId="20" fillId="0" borderId="10" xfId="0" applyNumberFormat="1" applyFont="1" applyBorder="1" applyAlignment="1">
      <alignment horizontal="right" vertical="top"/>
    </xf>
    <xf numFmtId="2" fontId="20" fillId="18" borderId="10" xfId="0" applyNumberFormat="1" applyFont="1" applyFill="1" applyBorder="1" applyAlignment="1">
      <alignment horizontal="left" vertical="top"/>
    </xf>
    <xf numFmtId="1" fontId="20" fillId="18" borderId="10" xfId="0" applyNumberFormat="1" applyFont="1" applyFill="1" applyBorder="1" applyAlignment="1">
      <alignment horizontal="right" vertical="top"/>
    </xf>
    <xf numFmtId="166" fontId="20" fillId="18" borderId="10" xfId="0" applyNumberFormat="1" applyFont="1" applyFill="1" applyBorder="1" applyAlignment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>
      <alignment vertical="top"/>
    </xf>
    <xf numFmtId="2" fontId="20" fillId="0" borderId="0" xfId="0" applyNumberFormat="1" applyFont="1" applyAlignment="1">
      <alignment horizontal="left" vertical="top"/>
    </xf>
    <xf numFmtId="164" fontId="20" fillId="0" borderId="0" xfId="0" applyFont="1" applyAlignment="1">
      <alignment horizontal="left" vertical="top"/>
    </xf>
    <xf numFmtId="1" fontId="20" fillId="0" borderId="0" xfId="0" applyNumberFormat="1" applyFont="1" applyAlignment="1">
      <alignment vertical="top"/>
    </xf>
    <xf numFmtId="165" fontId="20" fillId="0" borderId="0" xfId="0" applyNumberFormat="1" applyFont="1" applyAlignment="1">
      <alignment horizontal="right" vertical="top"/>
    </xf>
    <xf numFmtId="166" fontId="20" fillId="0" borderId="0" xfId="0" applyNumberFormat="1" applyFont="1" applyAlignment="1">
      <alignment vertical="top"/>
    </xf>
    <xf numFmtId="49" fontId="20" fillId="0" borderId="0" xfId="0" applyNumberFormat="1" applyFont="1" applyAlignment="1">
      <alignment horizontal="left" vertical="top"/>
    </xf>
    <xf numFmtId="166" fontId="20" fillId="0" borderId="0" xfId="0" applyNumberFormat="1" applyFont="1" applyAlignment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2" fillId="0" borderId="0" xfId="0" applyFont="1" applyAlignment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14" borderId="11" xfId="0" applyFont="1" applyFill="1" applyBorder="1" applyAlignment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>
      <alignment horizontal="left" vertical="top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>
      <alignment vertical="top"/>
    </xf>
    <xf numFmtId="165" fontId="20" fillId="20" borderId="15" xfId="0" applyNumberFormat="1" applyFont="1" applyFill="1" applyBorder="1" applyAlignment="1">
      <alignment horizontal="right" vertical="top"/>
    </xf>
    <xf numFmtId="164" fontId="24" fillId="0" borderId="11" xfId="0" applyFont="1" applyBorder="1" applyAlignment="1">
      <alignment horizontal="left" vertical="top" wrapText="1" indent="1"/>
    </xf>
    <xf numFmtId="164" fontId="20" fillId="0" borderId="11" xfId="0" applyFont="1" applyBorder="1" applyAlignment="1">
      <alignment horizontal="left" vertical="top" wrapText="1"/>
    </xf>
    <xf numFmtId="2" fontId="20" fillId="21" borderId="0" xfId="0" applyNumberFormat="1" applyFont="1" applyFill="1" applyAlignment="1">
      <alignment horizontal="left" vertical="top"/>
    </xf>
    <xf numFmtId="164" fontId="20" fillId="0" borderId="0" xfId="0" applyFont="1" applyAlignment="1">
      <alignment horizontal="left" vertical="top" wrapText="1"/>
    </xf>
    <xf numFmtId="165" fontId="20" fillId="0" borderId="15" xfId="0" applyNumberFormat="1" applyFont="1" applyBorder="1" applyAlignment="1">
      <alignment horizontal="right" vertical="top"/>
    </xf>
    <xf numFmtId="164" fontId="20" fillId="0" borderId="14" xfId="0" applyFont="1" applyBorder="1" applyAlignment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>
      <alignment horizontal="left" vertical="top" wrapText="1"/>
    </xf>
    <xf numFmtId="1" fontId="20" fillId="19" borderId="10" xfId="0" applyNumberFormat="1" applyFont="1" applyFill="1" applyBorder="1" applyAlignment="1">
      <alignment horizontal="right" vertical="top"/>
    </xf>
    <xf numFmtId="164" fontId="20" fillId="19" borderId="10" xfId="0" applyFont="1" applyFill="1" applyBorder="1" applyAlignment="1">
      <alignment horizontal="left" vertical="top" wrapText="1" indent="1"/>
    </xf>
    <xf numFmtId="166" fontId="20" fillId="0" borderId="16" xfId="0" applyNumberFormat="1" applyFont="1" applyBorder="1" applyAlignment="1">
      <alignment horizontal="right" vertical="top"/>
    </xf>
    <xf numFmtId="2" fontId="20" fillId="0" borderId="11" xfId="0" applyNumberFormat="1" applyFont="1" applyBorder="1" applyAlignment="1">
      <alignment horizontal="left" vertical="top"/>
    </xf>
    <xf numFmtId="164" fontId="20" fillId="0" borderId="11" xfId="0" applyFont="1" applyBorder="1" applyAlignment="1">
      <alignment horizontal="left" vertical="top" wrapText="1" indent="1"/>
    </xf>
    <xf numFmtId="165" fontId="20" fillId="0" borderId="11" xfId="0" applyNumberFormat="1" applyFont="1" applyBorder="1" applyAlignment="1">
      <alignment horizontal="right" vertical="top"/>
    </xf>
    <xf numFmtId="1" fontId="20" fillId="0" borderId="11" xfId="0" applyNumberFormat="1" applyFont="1" applyBorder="1" applyAlignment="1">
      <alignment horizontal="right" vertical="top"/>
    </xf>
    <xf numFmtId="1" fontId="24" fillId="0" borderId="11" xfId="0" applyNumberFormat="1" applyFont="1" applyBorder="1" applyAlignment="1">
      <alignment horizontal="right" vertical="top"/>
    </xf>
    <xf numFmtId="2" fontId="20" fillId="22" borderId="11" xfId="0" applyNumberFormat="1" applyFont="1" applyFill="1" applyBorder="1" applyAlignment="1">
      <alignment horizontal="left" vertical="top"/>
    </xf>
    <xf numFmtId="164" fontId="20" fillId="22" borderId="11" xfId="0" applyFont="1" applyFill="1" applyBorder="1" applyAlignment="1">
      <alignment horizontal="left" vertical="top" wrapText="1"/>
    </xf>
    <xf numFmtId="1" fontId="20" fillId="22" borderId="11" xfId="0" applyNumberFormat="1" applyFont="1" applyFill="1" applyBorder="1" applyAlignment="1">
      <alignment horizontal="right" vertical="top"/>
    </xf>
    <xf numFmtId="165" fontId="20" fillId="22" borderId="11" xfId="0" applyNumberFormat="1" applyFont="1" applyFill="1" applyBorder="1" applyAlignment="1">
      <alignment horizontal="right" vertical="top"/>
    </xf>
    <xf numFmtId="2" fontId="25" fillId="0" borderId="11" xfId="0" applyNumberFormat="1" applyFont="1" applyBorder="1" applyAlignment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Border="1" applyAlignment="1">
      <alignment horizontal="left" vertical="top" wrapText="1"/>
    </xf>
    <xf numFmtId="1" fontId="25" fillId="0" borderId="11" xfId="0" applyNumberFormat="1" applyFont="1" applyBorder="1" applyAlignment="1">
      <alignment horizontal="right" vertical="top"/>
    </xf>
    <xf numFmtId="164" fontId="20" fillId="23" borderId="11" xfId="0" applyFont="1" applyFill="1" applyBorder="1" applyAlignment="1">
      <alignment horizontal="left" vertical="top" wrapText="1" indent="1"/>
    </xf>
    <xf numFmtId="164" fontId="20" fillId="23" borderId="11" xfId="0" applyFont="1" applyFill="1" applyBorder="1" applyAlignment="1">
      <alignment horizontal="left" vertical="top" wrapText="1"/>
    </xf>
    <xf numFmtId="1" fontId="20" fillId="23" borderId="11" xfId="0" applyNumberFormat="1" applyFont="1" applyFill="1" applyBorder="1" applyAlignment="1">
      <alignment horizontal="right" vertical="top"/>
    </xf>
    <xf numFmtId="165" fontId="20" fillId="23" borderId="11" xfId="0" applyNumberFormat="1" applyFont="1" applyFill="1" applyBorder="1" applyAlignment="1">
      <alignment horizontal="right" vertical="top"/>
    </xf>
    <xf numFmtId="164" fontId="20" fillId="23" borderId="11" xfId="0" applyFont="1" applyFill="1" applyBorder="1" applyAlignment="1">
      <alignment vertical="top"/>
    </xf>
    <xf numFmtId="166" fontId="20" fillId="0" borderId="18" xfId="0" applyNumberFormat="1" applyFont="1" applyBorder="1" applyAlignment="1">
      <alignment horizontal="right" vertical="top"/>
    </xf>
    <xf numFmtId="2" fontId="20" fillId="20" borderId="11" xfId="0" applyNumberFormat="1" applyFont="1" applyFill="1" applyBorder="1" applyAlignment="1">
      <alignment horizontal="left" vertical="top"/>
    </xf>
    <xf numFmtId="2" fontId="20" fillId="23" borderId="11" xfId="0" applyNumberFormat="1" applyFont="1" applyFill="1" applyBorder="1" applyAlignment="1">
      <alignment horizontal="left" vertical="top"/>
    </xf>
    <xf numFmtId="164" fontId="0" fillId="23" borderId="0" xfId="0" applyFill="1" applyAlignment="1">
      <alignment vertical="top"/>
    </xf>
    <xf numFmtId="166" fontId="20" fillId="23" borderId="18" xfId="0" applyNumberFormat="1" applyFont="1" applyFill="1" applyBorder="1" applyAlignment="1">
      <alignment horizontal="right" vertical="top"/>
    </xf>
    <xf numFmtId="164" fontId="0" fillId="23" borderId="0" xfId="0" applyFill="1"/>
    <xf numFmtId="165" fontId="20" fillId="23" borderId="10" xfId="0" applyNumberFormat="1" applyFont="1" applyFill="1" applyBorder="1" applyAlignment="1">
      <alignment horizontal="right" vertical="top"/>
    </xf>
    <xf numFmtId="2" fontId="20" fillId="23" borderId="10" xfId="0" applyNumberFormat="1" applyFont="1" applyFill="1" applyBorder="1" applyAlignment="1">
      <alignment horizontal="left" vertical="top"/>
    </xf>
    <xf numFmtId="164" fontId="20" fillId="19" borderId="12" xfId="0" applyFont="1" applyFill="1" applyBorder="1" applyAlignment="1">
      <alignment horizontal="left" vertical="top" wrapText="1" indent="1"/>
    </xf>
    <xf numFmtId="164" fontId="20" fillId="19" borderId="12" xfId="0" applyFont="1" applyFill="1" applyBorder="1" applyAlignment="1">
      <alignment horizontal="left" vertical="top" wrapText="1"/>
    </xf>
    <xf numFmtId="1" fontId="20" fillId="19" borderId="12" xfId="0" applyNumberFormat="1" applyFont="1" applyFill="1" applyBorder="1" applyAlignment="1">
      <alignment horizontal="right" vertical="top"/>
    </xf>
    <xf numFmtId="164" fontId="20" fillId="19" borderId="17" xfId="0" applyFont="1" applyFill="1" applyBorder="1" applyAlignment="1">
      <alignment horizontal="left" vertical="top" wrapText="1" indent="1"/>
    </xf>
    <xf numFmtId="164" fontId="20" fillId="19" borderId="16" xfId="0" applyFont="1" applyFill="1" applyBorder="1" applyAlignment="1">
      <alignment horizontal="left" vertical="top" wrapText="1"/>
    </xf>
    <xf numFmtId="1" fontId="20" fillId="19" borderId="16" xfId="0" applyNumberFormat="1" applyFont="1" applyFill="1" applyBorder="1" applyAlignment="1">
      <alignment horizontal="right" vertical="top"/>
    </xf>
    <xf numFmtId="165" fontId="20" fillId="23" borderId="16" xfId="0" applyNumberFormat="1" applyFont="1" applyFill="1" applyBorder="1" applyAlignment="1">
      <alignment horizontal="right" vertical="top"/>
    </xf>
    <xf numFmtId="1" fontId="20" fillId="19" borderId="11" xfId="0" applyNumberFormat="1" applyFont="1" applyFill="1" applyBorder="1" applyAlignment="1">
      <alignment horizontal="right" vertical="top"/>
    </xf>
    <xf numFmtId="164" fontId="20" fillId="22" borderId="11" xfId="0" applyFont="1" applyFill="1" applyBorder="1" applyAlignment="1">
      <alignment horizontal="left" vertical="top" wrapText="1" indent="1"/>
    </xf>
    <xf numFmtId="2" fontId="20" fillId="23" borderId="11" xfId="0" applyNumberFormat="1" applyFont="1" applyFill="1" applyBorder="1" applyAlignment="1">
      <alignment vertical="top" wrapText="1"/>
    </xf>
    <xf numFmtId="166" fontId="20" fillId="19" borderId="10" xfId="0" applyNumberFormat="1" applyFont="1" applyFill="1" applyBorder="1" applyAlignment="1">
      <alignment horizontal="right" vertical="top"/>
    </xf>
    <xf numFmtId="2" fontId="20" fillId="19" borderId="19" xfId="0" applyNumberFormat="1" applyFont="1" applyFill="1" applyBorder="1" applyAlignment="1">
      <alignment horizontal="left" vertical="top"/>
    </xf>
    <xf numFmtId="164" fontId="20" fillId="19" borderId="16" xfId="0" applyFont="1" applyFill="1" applyBorder="1" applyAlignment="1">
      <alignment vertical="top"/>
    </xf>
    <xf numFmtId="164" fontId="20" fillId="19" borderId="11" xfId="0" applyFont="1" applyFill="1" applyBorder="1" applyAlignment="1">
      <alignment vertical="top"/>
    </xf>
    <xf numFmtId="164" fontId="20" fillId="18" borderId="19" xfId="0" applyFont="1" applyFill="1" applyBorder="1" applyAlignment="1">
      <alignment vertical="top"/>
    </xf>
    <xf numFmtId="164" fontId="20" fillId="18" borderId="20" xfId="0" applyFont="1" applyFill="1" applyBorder="1" applyAlignment="1">
      <alignment horizontal="left" vertical="top" wrapText="1"/>
    </xf>
    <xf numFmtId="164" fontId="20" fillId="18" borderId="16" xfId="0" applyFont="1" applyFill="1" applyBorder="1" applyAlignment="1">
      <alignment horizontal="left" vertical="top" wrapText="1"/>
    </xf>
    <xf numFmtId="164" fontId="20" fillId="18" borderId="11" xfId="0" applyFont="1" applyFill="1" applyBorder="1" applyAlignment="1">
      <alignment horizontal="left" vertical="top" wrapText="1"/>
    </xf>
    <xf numFmtId="164" fontId="20" fillId="23" borderId="11" xfId="0" quotePrefix="1" applyFont="1" applyFill="1" applyBorder="1" applyAlignment="1">
      <alignment horizontal="left" vertical="top" wrapText="1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71"/>
  <sheetViews>
    <sheetView tabSelected="1" zoomScale="140" zoomScaleNormal="140" workbookViewId="0">
      <selection activeCell="J31" sqref="J31"/>
    </sheetView>
  </sheetViews>
  <sheetFormatPr defaultRowHeight="15.7" x14ac:dyDescent="0.55000000000000004"/>
  <cols>
    <col min="1" max="1" width="3.90625" style="7" customWidth="1"/>
    <col min="2" max="2" width="3" style="7" customWidth="1"/>
    <col min="3" max="3" width="45.90625" style="51" customWidth="1"/>
    <col min="4" max="4" width="6.90625" style="51" customWidth="1"/>
    <col min="5" max="5" width="2.26953125" style="52" customWidth="1"/>
    <col min="6" max="6" width="6.5" style="53" customWidth="1"/>
    <col min="7" max="7" width="3.40625" style="7" customWidth="1"/>
    <col min="8" max="8" width="3" style="54" hidden="1" customWidth="1"/>
    <col min="9" max="9" width="3.90625" style="7" hidden="1" customWidth="1"/>
    <col min="10" max="10" width="39.5" style="7" customWidth="1"/>
    <col min="11" max="254" width="9.40625" style="7" customWidth="1"/>
    <col min="255" max="1023" width="9.40625" customWidth="1"/>
    <col min="1024" max="1024" width="8.90625" customWidth="1"/>
  </cols>
  <sheetData>
    <row r="1" spans="1:254" ht="26.25" customHeight="1" x14ac:dyDescent="0.55000000000000004">
      <c r="A1" s="1" t="s">
        <v>72</v>
      </c>
      <c r="B1" s="2"/>
      <c r="C1" s="3" t="s">
        <v>0</v>
      </c>
      <c r="D1" s="4"/>
      <c r="E1" s="5"/>
      <c r="F1" s="6"/>
      <c r="G1" s="7">
        <v>5</v>
      </c>
      <c r="H1" s="8"/>
    </row>
    <row r="2" spans="1:254" ht="24" customHeight="1" x14ac:dyDescent="0.55000000000000004">
      <c r="A2" s="2"/>
      <c r="B2" s="2"/>
      <c r="C2" s="3" t="s">
        <v>67</v>
      </c>
      <c r="D2" s="4"/>
      <c r="E2" s="5"/>
      <c r="F2" s="6"/>
      <c r="H2" s="8"/>
    </row>
    <row r="3" spans="1:254" x14ac:dyDescent="0.55000000000000004">
      <c r="A3" s="2"/>
      <c r="B3" s="2"/>
      <c r="C3" s="3"/>
      <c r="D3" s="4"/>
      <c r="E3" s="5"/>
      <c r="F3" s="6"/>
      <c r="H3" s="8"/>
    </row>
    <row r="4" spans="1:254" x14ac:dyDescent="0.55000000000000004">
      <c r="A4" s="9" t="s">
        <v>1</v>
      </c>
      <c r="B4" s="1" t="s">
        <v>2</v>
      </c>
      <c r="C4" s="4" t="s">
        <v>3</v>
      </c>
      <c r="D4" s="4"/>
      <c r="E4" s="5" t="s">
        <v>2</v>
      </c>
      <c r="F4" s="10" t="s">
        <v>2</v>
      </c>
      <c r="H4" s="8" t="s">
        <v>2</v>
      </c>
    </row>
    <row r="5" spans="1:254" x14ac:dyDescent="0.55000000000000004">
      <c r="A5" s="11"/>
      <c r="B5" s="12"/>
      <c r="C5" s="13" t="s">
        <v>4</v>
      </c>
      <c r="D5" s="14"/>
      <c r="E5" s="15"/>
      <c r="F5" s="16"/>
      <c r="H5" s="17"/>
    </row>
    <row r="6" spans="1:254" x14ac:dyDescent="0.55000000000000004">
      <c r="A6" s="18"/>
      <c r="B6" s="19"/>
      <c r="C6" s="20" t="s">
        <v>5</v>
      </c>
      <c r="D6" s="21"/>
      <c r="E6" s="22"/>
      <c r="F6" s="23"/>
      <c r="H6" s="24"/>
    </row>
    <row r="7" spans="1:254" x14ac:dyDescent="0.55000000000000004">
      <c r="A7" s="2"/>
      <c r="B7" s="1"/>
      <c r="C7" s="25"/>
      <c r="D7" s="4"/>
      <c r="E7" s="5"/>
      <c r="F7" s="10"/>
      <c r="H7" s="8"/>
    </row>
    <row r="8" spans="1:254" x14ac:dyDescent="0.55000000000000004">
      <c r="A8" s="26">
        <v>1</v>
      </c>
      <c r="B8" s="2"/>
      <c r="C8" s="25" t="s">
        <v>6</v>
      </c>
      <c r="D8" s="25" t="s">
        <v>7</v>
      </c>
      <c r="E8" s="27">
        <v>1</v>
      </c>
      <c r="F8" s="103">
        <f>F7+TIME(8,E7,0)</f>
        <v>0.33333333333333331</v>
      </c>
      <c r="H8" s="28">
        <v>6.9444444444444436E-4</v>
      </c>
    </row>
    <row r="9" spans="1:254" ht="10.199999999999999" customHeight="1" x14ac:dyDescent="0.55000000000000004">
      <c r="A9" s="26">
        <v>2</v>
      </c>
      <c r="B9" s="2" t="s">
        <v>8</v>
      </c>
      <c r="C9" s="25" t="s">
        <v>9</v>
      </c>
      <c r="D9" s="25" t="s">
        <v>7</v>
      </c>
      <c r="E9" s="27">
        <v>5</v>
      </c>
      <c r="F9" s="10">
        <f t="shared" ref="F9:F61" si="0">F8+TIME(0,E8,0)</f>
        <v>0.33402777777777776</v>
      </c>
      <c r="H9" s="28">
        <v>6.9444444444444449E-3</v>
      </c>
    </row>
    <row r="10" spans="1:254" ht="22.35" customHeight="1" x14ac:dyDescent="0.55000000000000004">
      <c r="A10" s="104">
        <f>A9+1</f>
        <v>3</v>
      </c>
      <c r="B10" s="74" t="s">
        <v>10</v>
      </c>
      <c r="C10" s="114" t="s">
        <v>11</v>
      </c>
      <c r="D10" s="75" t="s">
        <v>7</v>
      </c>
      <c r="E10" s="76">
        <v>2</v>
      </c>
      <c r="F10" s="103">
        <f t="shared" ref="F10" si="1">F9+TIME(0,E9,0)</f>
        <v>0.33749999999999997</v>
      </c>
      <c r="H10" s="28"/>
    </row>
    <row r="11" spans="1:254" ht="43.7" customHeight="1" x14ac:dyDescent="0.55000000000000004">
      <c r="A11" s="29">
        <f>A10+0.01</f>
        <v>3.01</v>
      </c>
      <c r="B11" s="18" t="s">
        <v>12</v>
      </c>
      <c r="C11" s="121" t="s">
        <v>69</v>
      </c>
      <c r="D11" s="20" t="s">
        <v>13</v>
      </c>
      <c r="E11" s="30">
        <v>0</v>
      </c>
      <c r="F11" s="73">
        <f t="shared" si="0"/>
        <v>0.33888888888888885</v>
      </c>
      <c r="H11" s="31">
        <v>0</v>
      </c>
    </row>
    <row r="12" spans="1:254" s="102" customFormat="1" ht="24" customHeight="1" x14ac:dyDescent="0.55000000000000004">
      <c r="A12" s="29">
        <f>A11+0.01</f>
        <v>3.0199999999999996</v>
      </c>
      <c r="B12" s="119" t="s">
        <v>12</v>
      </c>
      <c r="C12" s="122" t="s">
        <v>71</v>
      </c>
      <c r="D12" s="120" t="s">
        <v>7</v>
      </c>
      <c r="E12" s="30">
        <v>0</v>
      </c>
      <c r="F12" s="73">
        <f t="shared" si="0"/>
        <v>0.33888888888888885</v>
      </c>
      <c r="G12" s="100"/>
      <c r="H12" s="115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0"/>
      <c r="CP12" s="100"/>
      <c r="CQ12" s="100"/>
      <c r="CR12" s="100"/>
      <c r="CS12" s="100"/>
      <c r="CT12" s="100"/>
      <c r="CU12" s="100"/>
      <c r="CV12" s="100"/>
      <c r="CW12" s="100"/>
      <c r="CX12" s="100"/>
      <c r="CY12" s="100"/>
      <c r="CZ12" s="100"/>
      <c r="DA12" s="100"/>
      <c r="DB12" s="100"/>
      <c r="DC12" s="100"/>
      <c r="DD12" s="100"/>
      <c r="DE12" s="100"/>
      <c r="DF12" s="100"/>
      <c r="DG12" s="100"/>
      <c r="DH12" s="100"/>
      <c r="DI12" s="100"/>
      <c r="DJ12" s="100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0"/>
      <c r="EE12" s="100"/>
      <c r="EF12" s="100"/>
      <c r="EG12" s="100"/>
      <c r="EH12" s="100"/>
      <c r="EI12" s="100"/>
      <c r="EJ12" s="100"/>
      <c r="EK12" s="100"/>
      <c r="EL12" s="100"/>
      <c r="EM12" s="100"/>
      <c r="EN12" s="100"/>
      <c r="EO12" s="100"/>
      <c r="EP12" s="100"/>
      <c r="EQ12" s="100"/>
      <c r="ER12" s="100"/>
      <c r="ES12" s="100"/>
      <c r="ET12" s="100"/>
      <c r="EU12" s="100"/>
      <c r="EV12" s="100"/>
      <c r="EW12" s="100"/>
      <c r="EX12" s="100"/>
      <c r="EY12" s="100"/>
      <c r="EZ12" s="100"/>
      <c r="FA12" s="100"/>
      <c r="FB12" s="100"/>
      <c r="FC12" s="100"/>
      <c r="FD12" s="100"/>
      <c r="FE12" s="100"/>
      <c r="FF12" s="100"/>
      <c r="FG12" s="100"/>
      <c r="FH12" s="100"/>
      <c r="FI12" s="100"/>
      <c r="FJ12" s="100"/>
      <c r="FK12" s="100"/>
      <c r="FL12" s="100"/>
      <c r="FM12" s="100"/>
      <c r="FN12" s="100"/>
      <c r="FO12" s="100"/>
      <c r="FP12" s="100"/>
      <c r="FQ12" s="100"/>
      <c r="FR12" s="100"/>
      <c r="FS12" s="100"/>
      <c r="FT12" s="100"/>
      <c r="FU12" s="100"/>
      <c r="FV12" s="100"/>
      <c r="FW12" s="100"/>
      <c r="FX12" s="100"/>
      <c r="FY12" s="100"/>
      <c r="FZ12" s="100"/>
      <c r="GA12" s="100"/>
      <c r="GB12" s="100"/>
      <c r="GC12" s="100"/>
      <c r="GD12" s="100"/>
      <c r="GE12" s="100"/>
      <c r="GF12" s="100"/>
      <c r="GG12" s="100"/>
      <c r="GH12" s="100"/>
      <c r="GI12" s="100"/>
      <c r="GJ12" s="100"/>
      <c r="GK12" s="100"/>
      <c r="GL12" s="100"/>
      <c r="GM12" s="100"/>
      <c r="GN12" s="100"/>
      <c r="GO12" s="100"/>
      <c r="GP12" s="100"/>
      <c r="GQ12" s="100"/>
      <c r="GR12" s="100"/>
      <c r="GS12" s="100"/>
      <c r="GT12" s="100"/>
      <c r="GU12" s="100"/>
      <c r="GV12" s="100"/>
      <c r="GW12" s="100"/>
      <c r="GX12" s="100"/>
      <c r="GY12" s="100"/>
      <c r="GZ12" s="100"/>
      <c r="HA12" s="100"/>
      <c r="HB12" s="100"/>
      <c r="HC12" s="100"/>
      <c r="HD12" s="100"/>
      <c r="HE12" s="100"/>
      <c r="HF12" s="100"/>
      <c r="HG12" s="100"/>
      <c r="HH12" s="100"/>
      <c r="HI12" s="100"/>
      <c r="HJ12" s="100"/>
      <c r="HK12" s="100"/>
      <c r="HL12" s="100"/>
      <c r="HM12" s="100"/>
      <c r="HN12" s="100"/>
      <c r="HO12" s="100"/>
      <c r="HP12" s="100"/>
      <c r="HQ12" s="100"/>
      <c r="HR12" s="100"/>
      <c r="HS12" s="100"/>
      <c r="HT12" s="100"/>
      <c r="HU12" s="100"/>
      <c r="HV12" s="100"/>
      <c r="HW12" s="100"/>
      <c r="HX12" s="100"/>
      <c r="HY12" s="100"/>
      <c r="HZ12" s="100"/>
      <c r="IA12" s="100"/>
      <c r="IB12" s="100"/>
      <c r="IC12" s="100"/>
      <c r="ID12" s="100"/>
      <c r="IE12" s="100"/>
      <c r="IF12" s="100"/>
      <c r="IG12" s="100"/>
      <c r="IH12" s="100"/>
      <c r="II12" s="100"/>
      <c r="IJ12" s="100"/>
      <c r="IK12" s="100"/>
      <c r="IL12" s="100"/>
      <c r="IM12" s="100"/>
      <c r="IN12" s="100"/>
      <c r="IO12" s="100"/>
      <c r="IP12" s="100"/>
      <c r="IQ12" s="100"/>
      <c r="IR12" s="100"/>
      <c r="IS12" s="100"/>
      <c r="IT12" s="100"/>
    </row>
    <row r="13" spans="1:254" ht="10.199999999999999" customHeight="1" x14ac:dyDescent="0.55000000000000004">
      <c r="A13" s="61"/>
      <c r="B13" s="74"/>
      <c r="D13" s="75"/>
      <c r="E13" s="76"/>
      <c r="F13" s="10">
        <f>F11+TIME(0,E11,0)</f>
        <v>0.33888888888888885</v>
      </c>
      <c r="H13" s="31"/>
    </row>
    <row r="14" spans="1:254" x14ac:dyDescent="0.55000000000000004">
      <c r="A14" s="61">
        <v>4</v>
      </c>
      <c r="B14" s="74" t="s">
        <v>10</v>
      </c>
      <c r="C14" s="75" t="s">
        <v>15</v>
      </c>
      <c r="D14" s="75" t="s">
        <v>7</v>
      </c>
      <c r="E14" s="76">
        <v>2</v>
      </c>
      <c r="F14" s="10">
        <f t="shared" si="0"/>
        <v>0.33888888888888885</v>
      </c>
      <c r="H14" s="31">
        <v>0</v>
      </c>
    </row>
    <row r="15" spans="1:254" ht="10.199999999999999" customHeight="1" x14ac:dyDescent="0.55000000000000004">
      <c r="A15" s="26"/>
      <c r="B15" s="2"/>
      <c r="C15" s="75"/>
      <c r="D15" s="25"/>
      <c r="E15" s="5">
        <v>0</v>
      </c>
      <c r="F15" s="10">
        <f t="shared" si="0"/>
        <v>0.34027777777777773</v>
      </c>
      <c r="H15" s="8">
        <v>0</v>
      </c>
    </row>
    <row r="16" spans="1:254" x14ac:dyDescent="0.55000000000000004">
      <c r="A16" s="26"/>
      <c r="B16" s="2"/>
      <c r="C16" s="25" t="s">
        <v>16</v>
      </c>
      <c r="D16" s="25"/>
      <c r="E16" s="5">
        <v>0</v>
      </c>
      <c r="F16" s="10">
        <f t="shared" si="0"/>
        <v>0.34027777777777773</v>
      </c>
      <c r="H16" s="8"/>
    </row>
    <row r="17" spans="1:254" ht="10.199999999999999" customHeight="1" x14ac:dyDescent="0.55000000000000004">
      <c r="A17" s="61">
        <f>5</f>
        <v>5</v>
      </c>
      <c r="B17" s="2"/>
      <c r="C17" s="25" t="s">
        <v>17</v>
      </c>
      <c r="D17" s="25" t="s">
        <v>7</v>
      </c>
      <c r="E17" s="5">
        <v>0</v>
      </c>
      <c r="F17" s="10">
        <f t="shared" si="0"/>
        <v>0.34027777777777773</v>
      </c>
      <c r="H17" s="31"/>
    </row>
    <row r="18" spans="1:254" ht="10.199999999999999" customHeight="1" x14ac:dyDescent="0.55000000000000004">
      <c r="A18" s="61">
        <f>A17+0.01</f>
        <v>5.01</v>
      </c>
      <c r="B18" s="74" t="s">
        <v>10</v>
      </c>
      <c r="C18" s="77" t="s">
        <v>18</v>
      </c>
      <c r="D18" s="75" t="s">
        <v>7</v>
      </c>
      <c r="E18" s="76">
        <v>5</v>
      </c>
      <c r="F18" s="10">
        <f t="shared" si="0"/>
        <v>0.34027777777777773</v>
      </c>
      <c r="H18" s="31">
        <v>0</v>
      </c>
    </row>
    <row r="19" spans="1:254" ht="10.199999999999999" customHeight="1" x14ac:dyDescent="0.55000000000000004">
      <c r="A19" s="61">
        <f>A18+0.01</f>
        <v>5.0199999999999996</v>
      </c>
      <c r="B19" s="74" t="s">
        <v>10</v>
      </c>
      <c r="C19" s="77" t="s">
        <v>19</v>
      </c>
      <c r="D19" s="75" t="s">
        <v>7</v>
      </c>
      <c r="E19" s="76">
        <v>3</v>
      </c>
      <c r="F19" s="10">
        <f t="shared" si="0"/>
        <v>0.34374999999999994</v>
      </c>
      <c r="H19" s="31">
        <v>0</v>
      </c>
    </row>
    <row r="20" spans="1:254" ht="10.199999999999999" customHeight="1" x14ac:dyDescent="0.55000000000000004">
      <c r="A20" s="61">
        <f t="shared" ref="A20:A27" si="2">A19+0.01</f>
        <v>5.0299999999999994</v>
      </c>
      <c r="B20" s="74" t="s">
        <v>10</v>
      </c>
      <c r="C20" s="77" t="s">
        <v>20</v>
      </c>
      <c r="D20" s="75" t="s">
        <v>7</v>
      </c>
      <c r="E20" s="76">
        <v>3</v>
      </c>
      <c r="F20" s="103">
        <f t="shared" si="0"/>
        <v>0.34583333333333327</v>
      </c>
      <c r="H20" s="31">
        <v>0</v>
      </c>
    </row>
    <row r="21" spans="1:254" ht="10.199999999999999" customHeight="1" x14ac:dyDescent="0.55000000000000004">
      <c r="A21" s="61">
        <f t="shared" si="2"/>
        <v>5.0399999999999991</v>
      </c>
      <c r="B21" s="74" t="s">
        <v>10</v>
      </c>
      <c r="C21" s="77" t="s">
        <v>21</v>
      </c>
      <c r="D21" s="75" t="s">
        <v>7</v>
      </c>
      <c r="E21" s="76">
        <v>1</v>
      </c>
      <c r="F21" s="103">
        <f t="shared" si="0"/>
        <v>0.3479166666666666</v>
      </c>
      <c r="H21" s="31"/>
    </row>
    <row r="22" spans="1:254" s="33" customFormat="1" ht="10.199999999999999" customHeight="1" x14ac:dyDescent="0.55000000000000004">
      <c r="A22" s="61">
        <f t="shared" si="2"/>
        <v>5.0499999999999989</v>
      </c>
      <c r="B22" s="74" t="s">
        <v>10</v>
      </c>
      <c r="C22" s="77" t="s">
        <v>22</v>
      </c>
      <c r="D22" s="75" t="s">
        <v>7</v>
      </c>
      <c r="E22" s="76">
        <v>2</v>
      </c>
      <c r="F22" s="103">
        <f t="shared" si="0"/>
        <v>0.34861111111111104</v>
      </c>
      <c r="G22" s="32"/>
      <c r="H22" s="31">
        <v>0</v>
      </c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ht="10.199999999999999" customHeight="1" x14ac:dyDescent="0.55000000000000004">
      <c r="A23" s="61">
        <f t="shared" si="2"/>
        <v>5.0599999999999987</v>
      </c>
      <c r="B23" s="74" t="s">
        <v>10</v>
      </c>
      <c r="C23" s="77" t="s">
        <v>23</v>
      </c>
      <c r="D23" s="75" t="s">
        <v>7</v>
      </c>
      <c r="E23" s="76">
        <v>1</v>
      </c>
      <c r="F23" s="103">
        <f t="shared" si="0"/>
        <v>0.34999999999999992</v>
      </c>
      <c r="H23" s="31">
        <v>0</v>
      </c>
    </row>
    <row r="24" spans="1:254" ht="10.199999999999999" customHeight="1" x14ac:dyDescent="0.55000000000000004">
      <c r="A24" s="61">
        <f t="shared" si="2"/>
        <v>5.0699999999999985</v>
      </c>
      <c r="B24" s="74" t="s">
        <v>10</v>
      </c>
      <c r="C24" s="105" t="s">
        <v>24</v>
      </c>
      <c r="D24" s="106" t="s">
        <v>7</v>
      </c>
      <c r="E24" s="107">
        <v>1</v>
      </c>
      <c r="F24" s="103">
        <f t="shared" si="0"/>
        <v>0.35069444444444436</v>
      </c>
      <c r="H24" s="31"/>
    </row>
    <row r="25" spans="1:254" ht="10.199999999999999" customHeight="1" x14ac:dyDescent="0.55000000000000004">
      <c r="A25" s="61">
        <f t="shared" si="2"/>
        <v>5.0799999999999983</v>
      </c>
      <c r="B25" s="74" t="s">
        <v>10</v>
      </c>
      <c r="C25" s="108" t="s">
        <v>25</v>
      </c>
      <c r="D25" s="109" t="s">
        <v>7</v>
      </c>
      <c r="E25" s="110">
        <v>1</v>
      </c>
      <c r="F25" s="111">
        <f t="shared" si="0"/>
        <v>0.35138888888888881</v>
      </c>
      <c r="H25" s="28">
        <v>3.4722222222222225E-3</v>
      </c>
    </row>
    <row r="26" spans="1:254" ht="10.199999999999999" customHeight="1" x14ac:dyDescent="0.55000000000000004">
      <c r="A26" s="61">
        <f t="shared" si="2"/>
        <v>5.0899999999999981</v>
      </c>
      <c r="B26" s="74" t="s">
        <v>10</v>
      </c>
      <c r="C26" s="92" t="s">
        <v>26</v>
      </c>
      <c r="D26" s="93" t="s">
        <v>7</v>
      </c>
      <c r="E26" s="112">
        <v>2</v>
      </c>
      <c r="F26" s="111">
        <f t="shared" si="0"/>
        <v>0.35208333333333325</v>
      </c>
      <c r="H26" s="28">
        <v>3.4722222222222225E-3</v>
      </c>
    </row>
    <row r="27" spans="1:254" ht="10.199999999999999" customHeight="1" x14ac:dyDescent="0.55000000000000004">
      <c r="A27" s="61">
        <f t="shared" si="2"/>
        <v>5.0999999999999979</v>
      </c>
      <c r="B27" s="74" t="s">
        <v>10</v>
      </c>
      <c r="C27" s="92" t="s">
        <v>27</v>
      </c>
      <c r="D27" s="93" t="s">
        <v>7</v>
      </c>
      <c r="E27" s="94">
        <v>10</v>
      </c>
      <c r="F27" s="111">
        <f t="shared" si="0"/>
        <v>0.35347222222222213</v>
      </c>
      <c r="H27" s="28"/>
    </row>
    <row r="28" spans="1:254" ht="10.199999999999999" customHeight="1" x14ac:dyDescent="0.55000000000000004">
      <c r="A28" s="61">
        <f>A27+0.01</f>
        <v>5.1099999999999977</v>
      </c>
      <c r="B28" s="74" t="s">
        <v>10</v>
      </c>
      <c r="C28" s="80" t="s">
        <v>28</v>
      </c>
      <c r="D28" s="67" t="s">
        <v>7</v>
      </c>
      <c r="E28" s="82">
        <v>5</v>
      </c>
      <c r="F28" s="111">
        <f t="shared" si="0"/>
        <v>0.36041666666666655</v>
      </c>
      <c r="H28" s="28"/>
    </row>
    <row r="29" spans="1:254" ht="10.199999999999999" customHeight="1" x14ac:dyDescent="0.55000000000000004">
      <c r="A29" s="61">
        <f>A28+0.01</f>
        <v>5.1199999999999974</v>
      </c>
      <c r="B29" s="74" t="s">
        <v>10</v>
      </c>
      <c r="C29" s="80" t="s">
        <v>66</v>
      </c>
      <c r="D29" s="67" t="s">
        <v>65</v>
      </c>
      <c r="E29" s="82">
        <v>3</v>
      </c>
      <c r="F29" s="111">
        <f t="shared" si="0"/>
        <v>0.36388888888888876</v>
      </c>
      <c r="H29" s="28"/>
    </row>
    <row r="30" spans="1:254" ht="10.199999999999999" customHeight="1" x14ac:dyDescent="0.55000000000000004">
      <c r="A30" s="61">
        <f t="shared" ref="A30:A31" si="3">A29+0.01</f>
        <v>5.1299999999999972</v>
      </c>
      <c r="B30" s="117" t="s">
        <v>10</v>
      </c>
      <c r="C30" s="80" t="s">
        <v>73</v>
      </c>
      <c r="D30" s="67" t="s">
        <v>7</v>
      </c>
      <c r="E30" s="82">
        <v>3</v>
      </c>
      <c r="F30" s="111">
        <f t="shared" si="0"/>
        <v>0.36597222222222209</v>
      </c>
      <c r="H30" s="28"/>
    </row>
    <row r="31" spans="1:254" ht="20" x14ac:dyDescent="0.55000000000000004">
      <c r="A31" s="61">
        <f t="shared" si="3"/>
        <v>5.139999999999997</v>
      </c>
      <c r="B31" s="117" t="s">
        <v>10</v>
      </c>
      <c r="C31" s="67" t="s">
        <v>70</v>
      </c>
      <c r="D31" s="67" t="s">
        <v>29</v>
      </c>
      <c r="E31" s="82">
        <v>3</v>
      </c>
      <c r="F31" s="111">
        <f t="shared" si="0"/>
        <v>0.36805555555555541</v>
      </c>
      <c r="H31" s="28"/>
    </row>
    <row r="32" spans="1:254" ht="10.199999999999999" customHeight="1" x14ac:dyDescent="0.55000000000000004">
      <c r="A32" s="116"/>
      <c r="B32" s="118"/>
      <c r="C32" s="80"/>
      <c r="D32" s="67"/>
      <c r="E32" s="82"/>
      <c r="F32" s="111">
        <f>F31+TIME(0,E31,0)</f>
        <v>0.37013888888888874</v>
      </c>
      <c r="H32" s="28"/>
    </row>
    <row r="33" spans="1:10" x14ac:dyDescent="0.55000000000000004">
      <c r="A33" s="61">
        <f>6</f>
        <v>6</v>
      </c>
      <c r="B33" s="57"/>
      <c r="C33" s="67" t="s">
        <v>30</v>
      </c>
      <c r="D33" s="67"/>
      <c r="E33" s="82"/>
      <c r="F33" s="81">
        <f t="shared" si="0"/>
        <v>0.37013888888888874</v>
      </c>
      <c r="H33" s="28">
        <v>3.4722222222222225E-3</v>
      </c>
    </row>
    <row r="34" spans="1:10" ht="10.199999999999999" customHeight="1" x14ac:dyDescent="0.55000000000000004">
      <c r="A34" s="79">
        <f>A33+0.01</f>
        <v>6.01</v>
      </c>
      <c r="B34" s="57" t="s">
        <v>10</v>
      </c>
      <c r="C34" s="80" t="s">
        <v>31</v>
      </c>
      <c r="D34" s="67" t="s">
        <v>32</v>
      </c>
      <c r="E34" s="82">
        <v>5</v>
      </c>
      <c r="F34" s="81">
        <f t="shared" si="0"/>
        <v>0.37013888888888874</v>
      </c>
      <c r="H34" s="28">
        <v>3.4722222222222225E-3</v>
      </c>
      <c r="J34" s="60"/>
    </row>
    <row r="35" spans="1:10" ht="10.199999999999999" customHeight="1" x14ac:dyDescent="0.55000000000000004">
      <c r="A35" s="79">
        <f t="shared" ref="A35:A39" si="4">A34+0.01</f>
        <v>6.02</v>
      </c>
      <c r="B35" s="57" t="s">
        <v>10</v>
      </c>
      <c r="C35" s="80" t="s">
        <v>33</v>
      </c>
      <c r="D35" s="67" t="s">
        <v>34</v>
      </c>
      <c r="E35" s="83">
        <v>15</v>
      </c>
      <c r="F35" s="81">
        <f t="shared" si="0"/>
        <v>0.37361111111111095</v>
      </c>
      <c r="H35" s="28">
        <v>3.4722222222222225E-3</v>
      </c>
    </row>
    <row r="36" spans="1:10" ht="10.199999999999999" customHeight="1" x14ac:dyDescent="0.55000000000000004">
      <c r="A36" s="79">
        <f t="shared" si="4"/>
        <v>6.0299999999999994</v>
      </c>
      <c r="B36" s="96" t="s">
        <v>10</v>
      </c>
      <c r="C36" s="92" t="s">
        <v>35</v>
      </c>
      <c r="D36" s="93" t="s">
        <v>36</v>
      </c>
      <c r="E36" s="94">
        <v>10</v>
      </c>
      <c r="F36" s="95">
        <f>F35+TIME(0,E35,0)</f>
        <v>0.38402777777777763</v>
      </c>
      <c r="H36" s="28"/>
    </row>
    <row r="37" spans="1:10" ht="10.199999999999999" customHeight="1" x14ac:dyDescent="0.55000000000000004">
      <c r="A37" s="79">
        <f t="shared" si="4"/>
        <v>6.0399999999999991</v>
      </c>
      <c r="B37" s="96" t="s">
        <v>10</v>
      </c>
      <c r="C37" s="92" t="s">
        <v>68</v>
      </c>
      <c r="D37" s="93" t="s">
        <v>32</v>
      </c>
      <c r="E37" s="94">
        <v>10</v>
      </c>
      <c r="F37" s="95">
        <f t="shared" ref="F37:F38" si="5">F36+TIME(0,E36,0)</f>
        <v>0.39097222222222205</v>
      </c>
      <c r="H37" s="28"/>
    </row>
    <row r="38" spans="1:10" ht="10.199999999999999" customHeight="1" x14ac:dyDescent="0.55000000000000004">
      <c r="A38" s="79">
        <f t="shared" si="4"/>
        <v>6.0499999999999989</v>
      </c>
      <c r="B38" s="96" t="s">
        <v>10</v>
      </c>
      <c r="C38" s="92" t="s">
        <v>37</v>
      </c>
      <c r="D38" s="93" t="s">
        <v>38</v>
      </c>
      <c r="E38" s="94">
        <v>3</v>
      </c>
      <c r="F38" s="95">
        <f t="shared" si="5"/>
        <v>0.39791666666666647</v>
      </c>
      <c r="H38" s="28"/>
    </row>
    <row r="39" spans="1:10" ht="10.199999999999999" customHeight="1" x14ac:dyDescent="0.55000000000000004">
      <c r="A39" s="79">
        <f t="shared" si="4"/>
        <v>6.0599999999999987</v>
      </c>
      <c r="B39" s="96" t="s">
        <v>10</v>
      </c>
      <c r="C39" s="92" t="s">
        <v>39</v>
      </c>
      <c r="D39" s="93" t="s">
        <v>13</v>
      </c>
      <c r="E39" s="94">
        <v>2</v>
      </c>
      <c r="F39" s="95">
        <f t="shared" si="0"/>
        <v>0.3999999999999998</v>
      </c>
      <c r="H39" s="28"/>
    </row>
    <row r="40" spans="1:10" ht="10.199999999999999" customHeight="1" x14ac:dyDescent="0.55000000000000004">
      <c r="A40" s="79"/>
      <c r="B40" s="96"/>
      <c r="C40" s="92"/>
      <c r="D40" s="93"/>
      <c r="E40" s="94"/>
      <c r="F40" s="95">
        <f t="shared" si="0"/>
        <v>0.40138888888888868</v>
      </c>
      <c r="H40" s="28"/>
    </row>
    <row r="41" spans="1:10" ht="15" customHeight="1" x14ac:dyDescent="0.55000000000000004">
      <c r="A41" s="79">
        <v>7</v>
      </c>
      <c r="B41" s="96"/>
      <c r="C41" s="93" t="s">
        <v>40</v>
      </c>
      <c r="D41" s="93"/>
      <c r="E41" s="94"/>
      <c r="F41" s="95">
        <f t="shared" si="0"/>
        <v>0.40138888888888868</v>
      </c>
      <c r="H41" s="28"/>
    </row>
    <row r="42" spans="1:10" ht="18.7" customHeight="1" x14ac:dyDescent="0.55000000000000004">
      <c r="A42" s="79">
        <f>A41+0.01</f>
        <v>7.01</v>
      </c>
      <c r="B42" s="57" t="s">
        <v>10</v>
      </c>
      <c r="C42" s="123" t="s">
        <v>63</v>
      </c>
      <c r="D42" s="93" t="s">
        <v>64</v>
      </c>
      <c r="E42" s="94">
        <v>3</v>
      </c>
      <c r="F42" s="95">
        <f t="shared" ref="F42" si="6">F41+TIME(0,E41,0)</f>
        <v>0.40138888888888868</v>
      </c>
      <c r="H42" s="28"/>
    </row>
    <row r="43" spans="1:10" ht="10.199999999999999" customHeight="1" x14ac:dyDescent="0.55000000000000004">
      <c r="A43" s="79"/>
      <c r="B43" s="96"/>
      <c r="C43" s="92"/>
      <c r="D43" s="93"/>
      <c r="E43" s="94"/>
      <c r="F43" s="95">
        <f t="shared" si="0"/>
        <v>0.40347222222222201</v>
      </c>
      <c r="H43" s="28"/>
    </row>
    <row r="44" spans="1:10" ht="10.199999999999999" customHeight="1" x14ac:dyDescent="0.55000000000000004">
      <c r="A44" s="79">
        <v>8</v>
      </c>
      <c r="B44" s="57"/>
      <c r="C44" s="67" t="s">
        <v>41</v>
      </c>
      <c r="D44" s="67"/>
      <c r="E44" s="82"/>
      <c r="F44" s="95">
        <f t="shared" si="0"/>
        <v>0.40347222222222201</v>
      </c>
      <c r="H44" s="28"/>
    </row>
    <row r="45" spans="1:10" ht="10.199999999999999" customHeight="1" x14ac:dyDescent="0.55000000000000004">
      <c r="A45" s="79">
        <f t="shared" ref="A45:A58" si="7">A44+0.01</f>
        <v>8.01</v>
      </c>
      <c r="B45" s="57" t="s">
        <v>10</v>
      </c>
      <c r="C45" s="80" t="s">
        <v>42</v>
      </c>
      <c r="D45" s="67" t="s">
        <v>74</v>
      </c>
      <c r="E45" s="82">
        <v>3</v>
      </c>
      <c r="F45" s="95">
        <f>F44+TIME(0,E44,0)</f>
        <v>0.40347222222222201</v>
      </c>
      <c r="H45" s="28">
        <v>3.4722222222222225E-3</v>
      </c>
      <c r="J45" s="60"/>
    </row>
    <row r="46" spans="1:10" ht="10.199999999999999" customHeight="1" x14ac:dyDescent="0.55000000000000004">
      <c r="A46" s="79">
        <f>A45+0.01</f>
        <v>8.02</v>
      </c>
      <c r="B46" s="57" t="s">
        <v>10</v>
      </c>
      <c r="C46" s="66" t="s">
        <v>43</v>
      </c>
      <c r="D46" s="67" t="s">
        <v>14</v>
      </c>
      <c r="E46" s="82">
        <v>3</v>
      </c>
      <c r="F46" s="95">
        <f t="shared" si="0"/>
        <v>0.40555555555555534</v>
      </c>
      <c r="H46" s="28">
        <v>3.4722222222222225E-3</v>
      </c>
    </row>
    <row r="47" spans="1:10" ht="10.199999999999999" customHeight="1" x14ac:dyDescent="0.55000000000000004">
      <c r="A47" s="79">
        <f t="shared" si="7"/>
        <v>8.0299999999999994</v>
      </c>
      <c r="B47" s="57" t="s">
        <v>10</v>
      </c>
      <c r="C47" s="66" t="s">
        <v>44</v>
      </c>
      <c r="D47" s="67" t="s">
        <v>45</v>
      </c>
      <c r="E47" s="82">
        <v>3</v>
      </c>
      <c r="F47" s="95">
        <f t="shared" si="0"/>
        <v>0.40763888888888866</v>
      </c>
      <c r="H47" s="28"/>
    </row>
    <row r="48" spans="1:10" ht="10.199999999999999" customHeight="1" x14ac:dyDescent="0.55000000000000004">
      <c r="A48" s="79">
        <f t="shared" si="7"/>
        <v>8.0399999999999991</v>
      </c>
      <c r="B48" s="57" t="s">
        <v>10</v>
      </c>
      <c r="C48" s="66" t="s">
        <v>46</v>
      </c>
      <c r="D48" s="67" t="s">
        <v>45</v>
      </c>
      <c r="E48" s="82">
        <v>3</v>
      </c>
      <c r="F48" s="95">
        <f t="shared" si="0"/>
        <v>0.40972222222222199</v>
      </c>
      <c r="H48" s="28"/>
    </row>
    <row r="49" spans="1:254" ht="10.199999999999999" customHeight="1" x14ac:dyDescent="0.55000000000000004">
      <c r="A49" s="79">
        <f t="shared" si="7"/>
        <v>8.0499999999999989</v>
      </c>
      <c r="B49" s="57" t="s">
        <v>10</v>
      </c>
      <c r="C49" s="66" t="s">
        <v>47</v>
      </c>
      <c r="D49" s="67" t="s">
        <v>48</v>
      </c>
      <c r="E49" s="82">
        <v>3</v>
      </c>
      <c r="F49" s="95">
        <f t="shared" si="0"/>
        <v>0.41180555555555531</v>
      </c>
      <c r="H49" s="28"/>
    </row>
    <row r="50" spans="1:254" ht="10.199999999999999" customHeight="1" x14ac:dyDescent="0.55000000000000004">
      <c r="A50" s="79">
        <f t="shared" si="7"/>
        <v>8.0599999999999987</v>
      </c>
      <c r="B50" s="57" t="s">
        <v>10</v>
      </c>
      <c r="C50" s="66" t="s">
        <v>49</v>
      </c>
      <c r="D50" s="67" t="s">
        <v>13</v>
      </c>
      <c r="E50" s="82">
        <v>3</v>
      </c>
      <c r="F50" s="95">
        <f t="shared" si="0"/>
        <v>0.41388888888888864</v>
      </c>
      <c r="H50" s="28"/>
    </row>
    <row r="51" spans="1:254" ht="10.199999999999999" customHeight="1" x14ac:dyDescent="0.55000000000000004">
      <c r="A51" s="79"/>
      <c r="B51" s="57"/>
      <c r="C51" s="66"/>
      <c r="D51" s="67"/>
      <c r="E51" s="82"/>
      <c r="F51" s="95"/>
      <c r="H51" s="28"/>
    </row>
    <row r="52" spans="1:254" x14ac:dyDescent="0.55000000000000004">
      <c r="A52" s="79">
        <v>9</v>
      </c>
      <c r="B52" s="57"/>
      <c r="C52" s="67" t="s">
        <v>50</v>
      </c>
      <c r="D52" s="67"/>
      <c r="E52" s="82"/>
      <c r="F52" s="95">
        <f>F50+TIME(0,E50,0)</f>
        <v>0.41597222222222197</v>
      </c>
      <c r="H52" s="28"/>
      <c r="J52" s="60"/>
    </row>
    <row r="53" spans="1:254" ht="10.199999999999999" customHeight="1" x14ac:dyDescent="0.55000000000000004">
      <c r="A53" s="79"/>
      <c r="B53" s="57"/>
      <c r="C53" s="67"/>
      <c r="D53" s="67"/>
      <c r="E53" s="82"/>
      <c r="F53" s="95"/>
      <c r="H53" s="28"/>
      <c r="J53" s="60"/>
    </row>
    <row r="54" spans="1:254" x14ac:dyDescent="0.55000000000000004">
      <c r="A54" s="79">
        <v>10</v>
      </c>
      <c r="B54" s="57"/>
      <c r="C54" s="67" t="s">
        <v>51</v>
      </c>
      <c r="D54" s="67"/>
      <c r="E54" s="82"/>
      <c r="F54" s="95">
        <f>F52+TIME(0,E52,0)</f>
        <v>0.41597222222222197</v>
      </c>
      <c r="H54" s="28">
        <v>2.0833333333333333E-3</v>
      </c>
    </row>
    <row r="55" spans="1:254" ht="10.199999999999999" customHeight="1" x14ac:dyDescent="0.55000000000000004">
      <c r="A55" s="84">
        <f t="shared" si="7"/>
        <v>10.01</v>
      </c>
      <c r="B55" s="72" t="s">
        <v>52</v>
      </c>
      <c r="C55" s="113" t="s">
        <v>53</v>
      </c>
      <c r="D55" s="85" t="s">
        <v>54</v>
      </c>
      <c r="E55" s="86">
        <v>0</v>
      </c>
      <c r="F55" s="87">
        <f t="shared" si="0"/>
        <v>0.41597222222222197</v>
      </c>
      <c r="H55" s="28"/>
    </row>
    <row r="56" spans="1:254" ht="10.199999999999999" customHeight="1" x14ac:dyDescent="0.55000000000000004">
      <c r="A56" s="84">
        <f t="shared" si="7"/>
        <v>10.02</v>
      </c>
      <c r="B56" s="72" t="s">
        <v>52</v>
      </c>
      <c r="C56" s="113" t="s">
        <v>55</v>
      </c>
      <c r="D56" s="85" t="s">
        <v>54</v>
      </c>
      <c r="E56" s="86">
        <v>0</v>
      </c>
      <c r="F56" s="87">
        <f t="shared" si="0"/>
        <v>0.41597222222222197</v>
      </c>
      <c r="H56" s="78"/>
    </row>
    <row r="57" spans="1:254" ht="10.199999999999999" customHeight="1" x14ac:dyDescent="0.55000000000000004">
      <c r="A57" s="84">
        <f t="shared" si="7"/>
        <v>10.029999999999999</v>
      </c>
      <c r="B57" s="72" t="s">
        <v>52</v>
      </c>
      <c r="C57" s="113" t="s">
        <v>56</v>
      </c>
      <c r="D57" s="85" t="s">
        <v>54</v>
      </c>
      <c r="E57" s="86">
        <v>0</v>
      </c>
      <c r="F57" s="87">
        <f t="shared" si="0"/>
        <v>0.41597222222222197</v>
      </c>
      <c r="H57" s="97"/>
    </row>
    <row r="58" spans="1:254" ht="10.199999999999999" customHeight="1" x14ac:dyDescent="0.55000000000000004">
      <c r="A58" s="84">
        <f t="shared" si="7"/>
        <v>10.039999999999999</v>
      </c>
      <c r="B58" s="72" t="s">
        <v>52</v>
      </c>
      <c r="C58" s="113" t="s">
        <v>57</v>
      </c>
      <c r="D58" s="85" t="s">
        <v>54</v>
      </c>
      <c r="E58" s="86">
        <v>0</v>
      </c>
      <c r="F58" s="87">
        <f t="shared" si="0"/>
        <v>0.41597222222222197</v>
      </c>
      <c r="H58" s="97"/>
    </row>
    <row r="59" spans="1:254" s="102" customFormat="1" ht="10.199999999999999" customHeight="1" x14ac:dyDescent="0.55000000000000004">
      <c r="A59" s="99"/>
      <c r="B59" s="96"/>
      <c r="C59" s="92"/>
      <c r="D59" s="93"/>
      <c r="E59" s="94"/>
      <c r="F59" s="95"/>
      <c r="G59" s="100"/>
      <c r="H59" s="101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  <c r="BC59" s="100"/>
      <c r="BD59" s="100"/>
      <c r="BE59" s="100"/>
      <c r="BF59" s="100"/>
      <c r="BG59" s="100"/>
      <c r="BH59" s="100"/>
      <c r="BI59" s="100"/>
      <c r="BJ59" s="100"/>
      <c r="BK59" s="100"/>
      <c r="BL59" s="100"/>
      <c r="BM59" s="100"/>
      <c r="BN59" s="100"/>
      <c r="BO59" s="100"/>
      <c r="BP59" s="100"/>
      <c r="BQ59" s="100"/>
      <c r="BR59" s="100"/>
      <c r="BS59" s="100"/>
      <c r="BT59" s="100"/>
      <c r="BU59" s="100"/>
      <c r="BV59" s="100"/>
      <c r="BW59" s="100"/>
      <c r="BX59" s="100"/>
      <c r="BY59" s="100"/>
      <c r="BZ59" s="100"/>
      <c r="CA59" s="100"/>
      <c r="CB59" s="100"/>
      <c r="CC59" s="100"/>
      <c r="CD59" s="100"/>
      <c r="CE59" s="100"/>
      <c r="CF59" s="100"/>
      <c r="CG59" s="100"/>
      <c r="CH59" s="100"/>
      <c r="CI59" s="100"/>
      <c r="CJ59" s="100"/>
      <c r="CK59" s="100"/>
      <c r="CL59" s="100"/>
      <c r="CM59" s="100"/>
      <c r="CN59" s="100"/>
      <c r="CO59" s="100"/>
      <c r="CP59" s="100"/>
      <c r="CQ59" s="100"/>
      <c r="CR59" s="100"/>
      <c r="CS59" s="100"/>
      <c r="CT59" s="100"/>
      <c r="CU59" s="100"/>
      <c r="CV59" s="100"/>
      <c r="CW59" s="100"/>
      <c r="CX59" s="100"/>
      <c r="CY59" s="100"/>
      <c r="CZ59" s="100"/>
      <c r="DA59" s="100"/>
      <c r="DB59" s="100"/>
      <c r="DC59" s="100"/>
      <c r="DD59" s="100"/>
      <c r="DE59" s="100"/>
      <c r="DF59" s="100"/>
      <c r="DG59" s="100"/>
      <c r="DH59" s="100"/>
      <c r="DI59" s="100"/>
      <c r="DJ59" s="100"/>
      <c r="DK59" s="100"/>
      <c r="DL59" s="100"/>
      <c r="DM59" s="100"/>
      <c r="DN59" s="100"/>
      <c r="DO59" s="100"/>
      <c r="DP59" s="100"/>
      <c r="DQ59" s="100"/>
      <c r="DR59" s="100"/>
      <c r="DS59" s="100"/>
      <c r="DT59" s="100"/>
      <c r="DU59" s="100"/>
      <c r="DV59" s="100"/>
      <c r="DW59" s="100"/>
      <c r="DX59" s="100"/>
      <c r="DY59" s="100"/>
      <c r="DZ59" s="100"/>
      <c r="EA59" s="100"/>
      <c r="EB59" s="100"/>
      <c r="EC59" s="100"/>
      <c r="ED59" s="100"/>
      <c r="EE59" s="100"/>
      <c r="EF59" s="100"/>
      <c r="EG59" s="100"/>
      <c r="EH59" s="100"/>
      <c r="EI59" s="100"/>
      <c r="EJ59" s="100"/>
      <c r="EK59" s="100"/>
      <c r="EL59" s="100"/>
      <c r="EM59" s="100"/>
      <c r="EN59" s="100"/>
      <c r="EO59" s="100"/>
      <c r="EP59" s="100"/>
      <c r="EQ59" s="100"/>
      <c r="ER59" s="100"/>
      <c r="ES59" s="100"/>
      <c r="ET59" s="100"/>
      <c r="EU59" s="100"/>
      <c r="EV59" s="100"/>
      <c r="EW59" s="100"/>
      <c r="EX59" s="100"/>
      <c r="EY59" s="100"/>
      <c r="EZ59" s="100"/>
      <c r="FA59" s="100"/>
      <c r="FB59" s="100"/>
      <c r="FC59" s="100"/>
      <c r="FD59" s="100"/>
      <c r="FE59" s="100"/>
      <c r="FF59" s="100"/>
      <c r="FG59" s="100"/>
      <c r="FH59" s="100"/>
      <c r="FI59" s="100"/>
      <c r="FJ59" s="100"/>
      <c r="FK59" s="100"/>
      <c r="FL59" s="100"/>
      <c r="FM59" s="100"/>
      <c r="FN59" s="100"/>
      <c r="FO59" s="100"/>
      <c r="FP59" s="100"/>
      <c r="FQ59" s="100"/>
      <c r="FR59" s="100"/>
      <c r="FS59" s="100"/>
      <c r="FT59" s="100"/>
      <c r="FU59" s="100"/>
      <c r="FV59" s="100"/>
      <c r="FW59" s="100"/>
      <c r="FX59" s="100"/>
      <c r="FY59" s="100"/>
      <c r="FZ59" s="100"/>
      <c r="GA59" s="100"/>
      <c r="GB59" s="100"/>
      <c r="GC59" s="100"/>
      <c r="GD59" s="100"/>
      <c r="GE59" s="100"/>
      <c r="GF59" s="100"/>
      <c r="GG59" s="100"/>
      <c r="GH59" s="100"/>
      <c r="GI59" s="100"/>
      <c r="GJ59" s="100"/>
      <c r="GK59" s="100"/>
      <c r="GL59" s="100"/>
      <c r="GM59" s="100"/>
      <c r="GN59" s="100"/>
      <c r="GO59" s="100"/>
      <c r="GP59" s="100"/>
      <c r="GQ59" s="100"/>
      <c r="GR59" s="100"/>
      <c r="GS59" s="100"/>
      <c r="GT59" s="100"/>
      <c r="GU59" s="100"/>
      <c r="GV59" s="100"/>
      <c r="GW59" s="100"/>
      <c r="GX59" s="100"/>
      <c r="GY59" s="100"/>
      <c r="GZ59" s="100"/>
      <c r="HA59" s="100"/>
      <c r="HB59" s="100"/>
      <c r="HC59" s="100"/>
      <c r="HD59" s="100"/>
      <c r="HE59" s="100"/>
      <c r="HF59" s="100"/>
      <c r="HG59" s="100"/>
      <c r="HH59" s="100"/>
      <c r="HI59" s="100"/>
      <c r="HJ59" s="100"/>
      <c r="HK59" s="100"/>
      <c r="HL59" s="100"/>
      <c r="HM59" s="100"/>
      <c r="HN59" s="100"/>
      <c r="HO59" s="100"/>
      <c r="HP59" s="100"/>
      <c r="HQ59" s="100"/>
      <c r="HR59" s="100"/>
      <c r="HS59" s="100"/>
      <c r="HT59" s="100"/>
      <c r="HU59" s="100"/>
      <c r="HV59" s="100"/>
      <c r="HW59" s="100"/>
      <c r="HX59" s="100"/>
      <c r="HY59" s="100"/>
      <c r="HZ59" s="100"/>
      <c r="IA59" s="100"/>
      <c r="IB59" s="100"/>
      <c r="IC59" s="100"/>
      <c r="ID59" s="100"/>
      <c r="IE59" s="100"/>
      <c r="IF59" s="100"/>
      <c r="IG59" s="100"/>
      <c r="IH59" s="100"/>
      <c r="II59" s="100"/>
      <c r="IJ59" s="100"/>
      <c r="IK59" s="100"/>
      <c r="IL59" s="100"/>
      <c r="IM59" s="100"/>
      <c r="IN59" s="100"/>
      <c r="IO59" s="100"/>
      <c r="IP59" s="100"/>
      <c r="IQ59" s="100"/>
      <c r="IR59" s="100"/>
      <c r="IS59" s="100"/>
      <c r="IT59" s="100"/>
    </row>
    <row r="60" spans="1:254" ht="10.199999999999999" customHeight="1" x14ac:dyDescent="0.55000000000000004">
      <c r="A60" s="79">
        <v>11</v>
      </c>
      <c r="B60" s="57" t="s">
        <v>10</v>
      </c>
      <c r="C60" s="67" t="s">
        <v>58</v>
      </c>
      <c r="D60" s="67" t="s">
        <v>7</v>
      </c>
      <c r="E60" s="82">
        <v>3</v>
      </c>
      <c r="F60" s="95">
        <f>F58+TIME(0,E58,0)</f>
        <v>0.41597222222222197</v>
      </c>
      <c r="H60" s="8"/>
    </row>
    <row r="61" spans="1:254" ht="10.199999999999999" customHeight="1" x14ac:dyDescent="0.55000000000000004">
      <c r="A61" s="88"/>
      <c r="B61" s="89"/>
      <c r="C61" s="90"/>
      <c r="D61" s="90"/>
      <c r="E61" s="91"/>
      <c r="F61" s="81">
        <f t="shared" si="0"/>
        <v>0.41805555555555529</v>
      </c>
      <c r="H61" s="8"/>
    </row>
    <row r="62" spans="1:254" ht="10.199999999999999" customHeight="1" x14ac:dyDescent="0.55000000000000004">
      <c r="A62" s="68"/>
      <c r="B62" s="62"/>
      <c r="C62" s="71"/>
      <c r="D62" s="69"/>
      <c r="E62" s="38"/>
      <c r="F62" s="70"/>
      <c r="H62" s="35"/>
    </row>
    <row r="63" spans="1:254" ht="10.199999999999999" customHeight="1" x14ac:dyDescent="0.55000000000000004">
      <c r="A63" s="98">
        <v>12</v>
      </c>
      <c r="B63" s="58" t="s">
        <v>59</v>
      </c>
      <c r="C63" s="59" t="s">
        <v>60</v>
      </c>
      <c r="D63" s="63" t="s">
        <v>7</v>
      </c>
      <c r="E63" s="64"/>
      <c r="F63" s="65">
        <v>0.42708333333333331</v>
      </c>
      <c r="H63" s="40"/>
    </row>
    <row r="64" spans="1:254" ht="24.75" customHeight="1" x14ac:dyDescent="0.55000000000000004">
      <c r="A64" s="36"/>
      <c r="B64" s="37"/>
      <c r="C64" s="34"/>
      <c r="D64" s="34"/>
      <c r="E64" s="38"/>
      <c r="F64" s="39"/>
      <c r="H64" s="42" t="s">
        <v>2</v>
      </c>
    </row>
    <row r="65" spans="1:8" x14ac:dyDescent="0.55000000000000004">
      <c r="A65" s="41" t="s">
        <v>2</v>
      </c>
      <c r="B65" s="37" t="s">
        <v>2</v>
      </c>
      <c r="C65" s="34" t="s">
        <v>61</v>
      </c>
      <c r="D65" s="34"/>
      <c r="E65" s="38" t="s">
        <v>2</v>
      </c>
      <c r="F65" s="39" t="s">
        <v>2</v>
      </c>
      <c r="H65" s="47"/>
    </row>
    <row r="66" spans="1:8" x14ac:dyDescent="0.55000000000000004">
      <c r="A66" s="37"/>
      <c r="B66" s="43"/>
      <c r="C66" s="34" t="s">
        <v>62</v>
      </c>
      <c r="D66" s="44"/>
      <c r="E66" s="45"/>
      <c r="F66" s="46"/>
      <c r="H66" s="47"/>
    </row>
    <row r="67" spans="1:8" x14ac:dyDescent="0.55000000000000004">
      <c r="A67" s="37"/>
      <c r="B67" s="43"/>
      <c r="C67" s="34"/>
      <c r="D67" s="44"/>
      <c r="E67" s="45"/>
      <c r="F67" s="46"/>
    </row>
    <row r="68" spans="1:8" x14ac:dyDescent="0.55000000000000004">
      <c r="A68" s="48"/>
      <c r="B68" s="49"/>
      <c r="C68" s="50"/>
    </row>
    <row r="69" spans="1:8" x14ac:dyDescent="0.55000000000000004">
      <c r="A69" s="48"/>
      <c r="B69" s="49"/>
      <c r="C69" s="55"/>
      <c r="D69" s="55"/>
    </row>
    <row r="70" spans="1:8" x14ac:dyDescent="0.55000000000000004">
      <c r="A70" s="48"/>
      <c r="B70" s="49"/>
      <c r="C70" s="56"/>
      <c r="D70" s="55"/>
    </row>
    <row r="71" spans="1:8" x14ac:dyDescent="0.55000000000000004">
      <c r="D71" s="55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subject/>
  <dc:creator>Bob O'Hara</dc:creator>
  <cp:keywords>No Restrictions</cp:keywords>
  <dc:description/>
  <cp:lastModifiedBy>John DAmbrosia</cp:lastModifiedBy>
  <cp:revision>54</cp:revision>
  <dcterms:created xsi:type="dcterms:W3CDTF">2000-02-17T15:16:37Z</dcterms:created>
  <dcterms:modified xsi:type="dcterms:W3CDTF">2023-03-12T21:04:58Z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