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75" yWindow="60" windowWidth="7995" windowHeight="7185"/>
  </bookViews>
  <sheets>
    <sheet name="EC_Closning_Agenda" sheetId="1" r:id="rId1"/>
  </sheets>
  <definedNames>
    <definedName name="_xlnm.Print_Area" localSheetId="0">EC_Closning_Agenda!$A$1:$F$68</definedName>
    <definedName name="Print_Area_MI">EC_Closning_Agenda!$A$1:$E$18</definedName>
    <definedName name="PRINT_AREA_MI_1">EC_Closning_Agenda!$A$1:$E$18</definedName>
  </definedNames>
  <calcPr calcId="144525"/>
</workbook>
</file>

<file path=xl/calcChain.xml><?xml version="1.0" encoding="utf-8"?>
<calcChain xmlns="http://schemas.openxmlformats.org/spreadsheetml/2006/main">
  <c r="F63" i="1" l="1"/>
  <c r="F62" i="1"/>
  <c r="F57" i="1"/>
  <c r="F49" i="1" l="1"/>
  <c r="A49" i="1"/>
  <c r="A53" i="1"/>
  <c r="A44" i="1"/>
  <c r="A19" i="1"/>
  <c r="A58" i="1" l="1"/>
  <c r="A45" i="1" l="1"/>
  <c r="A46" i="1" l="1"/>
  <c r="A47" i="1" s="1"/>
  <c r="A48" i="1" s="1"/>
  <c r="A50" i="1" s="1"/>
  <c r="A51" i="1" l="1"/>
  <c r="A52" i="1" l="1"/>
  <c r="A20" i="1"/>
  <c r="A21" i="1" s="1"/>
  <c r="A22" i="1" s="1"/>
  <c r="A23" i="1" s="1"/>
  <c r="A24" i="1" l="1"/>
  <c r="A41" i="1"/>
  <c r="A30" i="1" s="1"/>
  <c r="A31" i="1" s="1"/>
  <c r="A32" i="1" s="1"/>
  <c r="A33" i="1" s="1"/>
  <c r="A34" i="1" s="1"/>
  <c r="A35" i="1" s="1"/>
  <c r="A36" i="1" s="1"/>
  <c r="A38" i="1" s="1"/>
  <c r="A39" i="1" s="1"/>
  <c r="A25" i="1" l="1"/>
  <c r="A40" i="1"/>
  <c r="A59" i="1"/>
  <c r="A60" i="1" s="1"/>
  <c r="A61" i="1" s="1"/>
  <c r="A62" i="1" l="1"/>
  <c r="A63" i="1" s="1"/>
  <c r="A64" i="1" s="1"/>
  <c r="A26" i="1"/>
  <c r="A27" i="1" s="1"/>
  <c r="F66" i="1"/>
  <c r="F8" i="1" l="1"/>
  <c r="A13" i="1"/>
  <c r="A14" i="1" s="1"/>
  <c r="A11" i="1"/>
  <c r="A9" i="1"/>
  <c r="A8" i="1"/>
  <c r="F9" i="1" l="1"/>
  <c r="F11" i="1" s="1"/>
  <c r="A15" i="1"/>
  <c r="A16" i="1" s="1"/>
  <c r="F13" i="1" l="1"/>
  <c r="F14" i="1" s="1"/>
  <c r="F15" i="1" s="1"/>
  <c r="F16" i="1" l="1"/>
  <c r="F18" i="1" s="1"/>
  <c r="F19" i="1" s="1"/>
  <c r="F27" i="1" l="1"/>
  <c r="F20" i="1" l="1"/>
  <c r="F21" i="1" s="1"/>
  <c r="F22" i="1" s="1"/>
  <c r="F23" i="1" s="1"/>
  <c r="F24" i="1" s="1"/>
  <c r="F25" i="1" s="1"/>
  <c r="F26" i="1" s="1"/>
  <c r="F29" i="1" l="1"/>
  <c r="F30" i="1" s="1"/>
  <c r="F58" i="1" l="1"/>
  <c r="F59" i="1" s="1"/>
  <c r="F60" i="1" s="1"/>
  <c r="F61" i="1" s="1"/>
  <c r="F64" i="1" s="1"/>
  <c r="F31" i="1"/>
  <c r="F32" i="1" s="1"/>
  <c r="F33" i="1" s="1"/>
  <c r="F34" i="1" s="1"/>
  <c r="F35" i="1" s="1"/>
  <c r="F36" i="1" s="1"/>
  <c r="F37" i="1" s="1"/>
  <c r="F38" i="1" s="1"/>
  <c r="F39" i="1" s="1"/>
  <c r="F40" i="1" s="1"/>
  <c r="F41" i="1" l="1"/>
  <c r="F43" i="1"/>
  <c r="F53" i="1" s="1"/>
  <c r="F44" i="1" s="1"/>
  <c r="F45" i="1" s="1"/>
  <c r="F46" i="1" s="1"/>
  <c r="F47" i="1" s="1"/>
  <c r="F48" i="1" s="1"/>
  <c r="F50" i="1" s="1"/>
  <c r="F51" i="1" s="1"/>
  <c r="F52" i="1" s="1"/>
  <c r="F55" i="1" s="1"/>
</calcChain>
</file>

<file path=xl/sharedStrings.xml><?xml version="1.0" encoding="utf-8"?>
<sst xmlns="http://schemas.openxmlformats.org/spreadsheetml/2006/main" count="118" uniqueCount="62">
  <si>
    <t>DRAFT AGENDA  -  IEEE 802 LMSC EXECUTIVE COMMITTEE MEETING</t>
  </si>
  <si>
    <t>Friday 1:00PM-6:00PM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</si>
  <si>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</si>
  <si>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</si>
  <si>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</si>
  <si>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</si>
  <si>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</si>
  <si>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</si>
  <si>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</si>
  <si>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</si>
  <si>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</si>
  <si>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</si>
  <si>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</si>
  <si>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</si>
  <si>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</si>
  <si>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</si>
  <si>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</si>
  <si>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Treasurer's report</t>
  </si>
  <si>
    <t>Chaplin</t>
  </si>
  <si>
    <t>IEEE Standards Board and Sponsor Ballot Items</t>
  </si>
  <si>
    <t>Executive Committee Study Groups, Working Groups, TAGs</t>
  </si>
  <si>
    <t>LMSC Liaisons and External Interface</t>
  </si>
  <si>
    <t>IEEE SA items</t>
  </si>
  <si>
    <t>Information Items</t>
  </si>
  <si>
    <t>JTC1 ad-hoc report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</si>
  <si>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</si>
  <si>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</si>
  <si>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</si>
  <si>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</si>
  <si>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</si>
  <si>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</si>
  <si>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</si>
  <si>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</si>
  <si>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Future Venues</t>
  </si>
  <si>
    <t>II*</t>
  </si>
  <si>
    <t>Appeals report -No items to report</t>
  </si>
  <si>
    <t>Announcements from the Chair</t>
  </si>
  <si>
    <t>Recording Secretary Report</t>
  </si>
  <si>
    <t>v00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</si>
  <si>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</si>
  <si>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</si>
  <si>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</si>
  <si>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</si>
  <si>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</si>
  <si>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</si>
  <si>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</si>
  <si>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</si>
  <si>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</si>
  <si>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MI*</t>
  </si>
  <si>
    <t>Riegel</t>
  </si>
  <si>
    <t>Mody</t>
  </si>
  <si>
    <t>Heile</t>
  </si>
  <si>
    <t>Kraemer</t>
  </si>
  <si>
    <t>Das</t>
  </si>
  <si>
    <t>802 Marketing Efforts Report</t>
  </si>
  <si>
    <t>IEEE 802.15</t>
  </si>
  <si>
    <t>Jeffrey</t>
  </si>
  <si>
    <t>Marks</t>
  </si>
  <si>
    <t>Shellhammer</t>
  </si>
  <si>
    <t>IEEE 802.24</t>
  </si>
  <si>
    <t>IEEE OmniRAN EC Study Group</t>
  </si>
  <si>
    <t>IEEE OmniRAN EC Study Group 2nd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</si>
</sst>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02">
    <xf numFmtId="164" fontId="0" fillId="0" borderId="0" xfId="0"/>
    <xf numFmtId="164" fontId="0" fillId="0" borderId="0" xfId="0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horizontal="left" vertical="top"/>
    </xf>
    <xf numFmtId="165" fontId="18" fillId="0" borderId="0" xfId="0" applyNumberFormat="1" applyFont="1" applyFill="1" applyAlignment="1" applyProtection="1">
      <alignment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0" fillId="0" borderId="0" xfId="0" applyFill="1" applyAlignment="1">
      <alignment vertical="top"/>
    </xf>
    <xf numFmtId="164" fontId="0" fillId="0" borderId="0" xfId="0" applyFill="1"/>
    <xf numFmtId="164" fontId="21" fillId="0" borderId="0" xfId="0" applyFont="1" applyAlignment="1">
      <alignment vertical="top"/>
    </xf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64" fontId="18" fillId="0" borderId="10" xfId="0" applyFont="1" applyBorder="1" applyAlignment="1">
      <alignment horizontal="right" vertical="center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" fontId="18" fillId="0" borderId="10" xfId="0" applyNumberFormat="1" applyFont="1" applyBorder="1" applyAlignment="1" applyProtection="1">
      <alignment horizontal="center" vertical="center"/>
    </xf>
    <xf numFmtId="165" fontId="18" fillId="0" borderId="10" xfId="0" applyNumberFormat="1" applyFont="1" applyBorder="1" applyAlignment="1" applyProtection="1">
      <alignment horizontal="right"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center" vertical="center"/>
    </xf>
    <xf numFmtId="164" fontId="19" fillId="14" borderId="10" xfId="0" applyFont="1" applyFill="1" applyBorder="1" applyAlignment="1">
      <alignment horizontal="right" vertical="center"/>
    </xf>
    <xf numFmtId="164" fontId="18" fillId="18" borderId="10" xfId="0" applyFont="1" applyFill="1" applyBorder="1" applyAlignment="1">
      <alignment vertical="center"/>
    </xf>
    <xf numFmtId="164" fontId="18" fillId="18" borderId="10" xfId="0" applyFont="1" applyFill="1" applyBorder="1" applyAlignment="1" applyProtection="1">
      <alignment horizontal="left" vertical="center"/>
    </xf>
    <xf numFmtId="164" fontId="18" fillId="18" borderId="10" xfId="0" applyFont="1" applyFill="1" applyBorder="1" applyAlignment="1" applyProtection="1">
      <alignment horizontal="left" vertical="center" wrapText="1"/>
    </xf>
    <xf numFmtId="1" fontId="18" fillId="18" borderId="10" xfId="0" applyNumberFormat="1" applyFont="1" applyFill="1" applyBorder="1" applyAlignment="1">
      <alignment horizontal="center" vertical="center"/>
    </xf>
    <xf numFmtId="165" fontId="18" fillId="18" borderId="10" xfId="0" applyNumberFormat="1" applyFont="1" applyFill="1" applyBorder="1" applyAlignment="1" applyProtection="1">
      <alignment horizontal="right"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1" fontId="18" fillId="0" borderId="10" xfId="0" applyNumberFormat="1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0" xfId="0" applyNumberFormat="1" applyFont="1" applyFill="1" applyBorder="1" applyAlignment="1" applyProtection="1">
      <alignment horizontal="left" vertical="center" wrapText="1"/>
    </xf>
    <xf numFmtId="1" fontId="18" fillId="0" borderId="10" xfId="0" applyNumberFormat="1" applyFont="1" applyFill="1" applyBorder="1" applyAlignment="1" applyProtection="1">
      <alignment horizontal="center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Fill="1" applyBorder="1" applyAlignment="1" applyProtection="1">
      <alignment horizontal="center" vertical="center" wrapText="1"/>
    </xf>
    <xf numFmtId="1" fontId="18" fillId="0" borderId="11" xfId="0" applyNumberFormat="1" applyFont="1" applyFill="1" applyBorder="1" applyAlignment="1" applyProtection="1">
      <alignment horizontal="center" vertical="center"/>
    </xf>
    <xf numFmtId="165" fontId="18" fillId="0" borderId="11" xfId="0" applyNumberFormat="1" applyFont="1" applyFill="1" applyBorder="1" applyAlignment="1" applyProtection="1">
      <alignment horizontal="right" vertical="center"/>
    </xf>
    <xf numFmtId="2" fontId="18" fillId="0" borderId="11" xfId="0" applyNumberFormat="1" applyFont="1" applyFill="1" applyBorder="1" applyAlignment="1" applyProtection="1">
      <alignment horizontal="left" vertical="center" wrapText="1"/>
    </xf>
    <xf numFmtId="165" fontId="18" fillId="0" borderId="11" xfId="0" applyNumberFormat="1" applyFont="1" applyBorder="1" applyAlignment="1" applyProtection="1">
      <alignment horizontal="right" vertical="center"/>
    </xf>
    <xf numFmtId="164" fontId="18" fillId="0" borderId="11" xfId="0" applyFont="1" applyFill="1" applyBorder="1" applyAlignment="1" applyProtection="1">
      <alignment horizontal="left" vertical="center" wrapText="1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0" borderId="0" xfId="0" applyNumberFormat="1" applyFont="1" applyFill="1" applyAlignment="1" applyProtection="1">
      <alignment horizontal="left" vertical="center" wrapText="1"/>
    </xf>
    <xf numFmtId="164" fontId="18" fillId="0" borderId="11" xfId="0" applyFont="1" applyBorder="1" applyAlignment="1">
      <alignment vertical="center"/>
    </xf>
    <xf numFmtId="164" fontId="20" fillId="0" borderId="11" xfId="0" applyFont="1" applyFill="1" applyBorder="1" applyAlignment="1" applyProtection="1">
      <alignment horizontal="center" vertical="center" wrapText="1"/>
    </xf>
    <xf numFmtId="164" fontId="18" fillId="0" borderId="11" xfId="0" applyFont="1" applyFill="1" applyBorder="1" applyAlignment="1" applyProtection="1">
      <alignment horizontal="left" vertical="center"/>
    </xf>
    <xf numFmtId="1" fontId="18" fillId="0" borderId="11" xfId="0" applyNumberFormat="1" applyFont="1" applyBorder="1" applyAlignment="1" applyProtection="1">
      <alignment horizontal="center" vertical="center"/>
    </xf>
    <xf numFmtId="164" fontId="18" fillId="0" borderId="11" xfId="0" applyFont="1" applyFill="1" applyBorder="1" applyAlignment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1" fontId="18" fillId="19" borderId="11" xfId="0" applyNumberFormat="1" applyFont="1" applyFill="1" applyBorder="1" applyAlignment="1" applyProtection="1">
      <alignment horizontal="center" vertical="center"/>
    </xf>
    <xf numFmtId="165" fontId="18" fillId="19" borderId="11" xfId="0" applyNumberFormat="1" applyFont="1" applyFill="1" applyBorder="1" applyAlignment="1" applyProtection="1">
      <alignment horizontal="right" vertical="center"/>
    </xf>
    <xf numFmtId="2" fontId="18" fillId="19" borderId="11" xfId="0" applyNumberFormat="1" applyFont="1" applyFill="1" applyBorder="1" applyAlignment="1" applyProtection="1">
      <alignment horizontal="left" vertical="center" wrapText="1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" fontId="18" fillId="14" borderId="11" xfId="0" applyNumberFormat="1" applyFont="1" applyFill="1" applyBorder="1" applyAlignment="1" applyProtection="1">
      <alignment horizontal="center" vertical="center"/>
    </xf>
    <xf numFmtId="165" fontId="18" fillId="14" borderId="11" xfId="0" applyNumberFormat="1" applyFont="1" applyFill="1" applyBorder="1" applyAlignment="1" applyProtection="1">
      <alignment horizontal="right"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0" applyAlignment="1">
      <alignment horizontal="right" vertical="center"/>
    </xf>
    <xf numFmtId="165" fontId="18" fillId="0" borderId="12" xfId="0" applyNumberFormat="1" applyFont="1" applyBorder="1" applyAlignment="1" applyProtection="1">
      <alignment horizontal="right" vertical="center"/>
    </xf>
    <xf numFmtId="2" fontId="18" fillId="20" borderId="11" xfId="0" applyNumberFormat="1" applyFont="1" applyFill="1" applyBorder="1" applyAlignment="1" applyProtection="1">
      <alignment horizontal="left" vertical="center"/>
    </xf>
    <xf numFmtId="1" fontId="18" fillId="20" borderId="11" xfId="0" applyNumberFormat="1" applyFont="1" applyFill="1" applyBorder="1" applyAlignment="1" applyProtection="1">
      <alignment horizontal="center" vertical="center"/>
    </xf>
    <xf numFmtId="2" fontId="18" fillId="0" borderId="12" xfId="0" applyNumberFormat="1" applyFont="1" applyFill="1" applyBorder="1" applyAlignment="1" applyProtection="1">
      <alignment horizontal="left" vertical="center"/>
    </xf>
    <xf numFmtId="1" fontId="18" fillId="0" borderId="12" xfId="0" applyNumberFormat="1" applyFont="1" applyFill="1" applyBorder="1" applyAlignment="1" applyProtection="1">
      <alignment horizontal="center" vertical="center"/>
    </xf>
    <xf numFmtId="2" fontId="18" fillId="0" borderId="12" xfId="0" applyNumberFormat="1" applyFont="1" applyFill="1" applyBorder="1" applyAlignment="1" applyProtection="1">
      <alignment horizontal="left" vertical="center" wrapText="1"/>
    </xf>
    <xf numFmtId="2" fontId="18" fillId="0" borderId="14" xfId="0" applyNumberFormat="1" applyFont="1" applyFill="1" applyBorder="1" applyAlignment="1" applyProtection="1">
      <alignment horizontal="left" vertical="center"/>
    </xf>
    <xf numFmtId="164" fontId="18" fillId="0" borderId="14" xfId="0" applyFont="1" applyFill="1" applyBorder="1" applyAlignment="1" applyProtection="1">
      <alignment horizontal="center" vertical="center" wrapText="1"/>
    </xf>
    <xf numFmtId="1" fontId="18" fillId="0" borderId="14" xfId="0" applyNumberFormat="1" applyFont="1" applyFill="1" applyBorder="1" applyAlignment="1" applyProtection="1">
      <alignment horizontal="center" vertical="center"/>
    </xf>
    <xf numFmtId="165" fontId="18" fillId="0" borderId="15" xfId="0" applyNumberFormat="1" applyFont="1" applyBorder="1" applyAlignment="1" applyProtection="1">
      <alignment horizontal="righ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21" borderId="11" xfId="0" applyNumberFormat="1" applyFont="1" applyFill="1" applyBorder="1" applyAlignment="1" applyProtection="1">
      <alignment horizontal="left" vertical="center" wrapText="1"/>
    </xf>
    <xf numFmtId="1" fontId="18" fillId="16" borderId="11" xfId="0" applyNumberFormat="1" applyFont="1" applyFill="1" applyBorder="1" applyAlignment="1" applyProtection="1">
      <alignment horizontal="center" vertical="center"/>
    </xf>
    <xf numFmtId="165" fontId="18" fillId="16" borderId="11" xfId="0" applyNumberFormat="1" applyFont="1" applyFill="1" applyBorder="1" applyAlignment="1" applyProtection="1">
      <alignment horizontal="right" vertical="center"/>
    </xf>
    <xf numFmtId="1" fontId="18" fillId="0" borderId="17" xfId="0" applyNumberFormat="1" applyFont="1" applyFill="1" applyBorder="1" applyAlignment="1" applyProtection="1">
      <alignment horizontal="center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6" fontId="18" fillId="20" borderId="11" xfId="0" applyNumberFormat="1" applyFont="1" applyFill="1" applyBorder="1" applyAlignment="1" applyProtection="1">
      <alignment horizontal="left" vertical="center"/>
    </xf>
    <xf numFmtId="2" fontId="18" fillId="20" borderId="16" xfId="0" applyNumberFormat="1" applyFont="1" applyFill="1" applyBorder="1" applyAlignment="1" applyProtection="1">
      <alignment horizontal="left" vertical="center"/>
    </xf>
    <xf numFmtId="2" fontId="18" fillId="20" borderId="16" xfId="0" applyNumberFormat="1" applyFont="1" applyFill="1" applyBorder="1" applyAlignment="1" applyProtection="1">
      <alignment horizontal="left" vertical="center" wrapText="1"/>
    </xf>
    <xf numFmtId="1" fontId="18" fillId="20" borderId="16" xfId="0" applyNumberFormat="1" applyFont="1" applyFill="1" applyBorder="1" applyAlignment="1" applyProtection="1">
      <alignment horizontal="center" vertical="center"/>
    </xf>
    <xf numFmtId="165" fontId="18" fillId="20" borderId="16" xfId="0" applyNumberFormat="1" applyFont="1" applyFill="1" applyBorder="1" applyAlignment="1" applyProtection="1">
      <alignment horizontal="right" vertical="center"/>
    </xf>
    <xf numFmtId="164" fontId="0" fillId="20" borderId="0" xfId="0" applyFill="1" applyAlignment="1">
      <alignment vertical="top"/>
    </xf>
    <xf numFmtId="164" fontId="0" fillId="20" borderId="0" xfId="0" applyFill="1"/>
    <xf numFmtId="164" fontId="18" fillId="20" borderId="11" xfId="0" applyFont="1" applyFill="1" applyBorder="1" applyAlignment="1">
      <alignment vertical="center"/>
    </xf>
    <xf numFmtId="164" fontId="18" fillId="20" borderId="11" xfId="0" applyFont="1" applyFill="1" applyBorder="1" applyAlignment="1" applyProtection="1">
      <alignment horizontal="left" vertical="center" wrapText="1"/>
    </xf>
    <xf numFmtId="164" fontId="18" fillId="20" borderId="11" xfId="0" applyFont="1" applyFill="1" applyBorder="1" applyAlignment="1" applyProtection="1">
      <alignment horizontal="left" vertical="center"/>
    </xf>
    <xf numFmtId="165" fontId="18" fillId="20" borderId="11" xfId="0" applyNumberFormat="1" applyFont="1" applyFill="1" applyBorder="1" applyAlignment="1" applyProtection="1">
      <alignment horizontal="right" vertical="center"/>
    </xf>
    <xf numFmtId="2" fontId="22" fillId="0" borderId="11" xfId="0" applyNumberFormat="1" applyFont="1" applyFill="1" applyBorder="1" applyAlignment="1" applyProtection="1">
      <alignment horizontal="left" vertical="center"/>
    </xf>
    <xf numFmtId="2" fontId="22" fillId="0" borderId="11" xfId="0" applyNumberFormat="1" applyFont="1" applyFill="1" applyBorder="1" applyAlignment="1" applyProtection="1">
      <alignment horizontal="left" vertical="center" wrapText="1"/>
    </xf>
    <xf numFmtId="1" fontId="22" fillId="0" borderId="11" xfId="0" applyNumberFormat="1" applyFont="1" applyFill="1" applyBorder="1" applyAlignment="1" applyProtection="1">
      <alignment horizontal="center" vertical="center"/>
    </xf>
    <xf numFmtId="165" fontId="22" fillId="0" borderId="11" xfId="0" applyNumberFormat="1" applyFont="1" applyFill="1" applyBorder="1" applyAlignment="1" applyProtection="1">
      <alignment horizontal="right" vertical="center"/>
    </xf>
    <xf numFmtId="164" fontId="23" fillId="0" borderId="0" xfId="0" applyFont="1" applyAlignment="1">
      <alignment vertical="top"/>
    </xf>
    <xf numFmtId="164" fontId="24" fillId="0" borderId="0" xfId="0" applyFont="1" applyAlignment="1">
      <alignment vertical="top"/>
    </xf>
    <xf numFmtId="164" fontId="23" fillId="0" borderId="0" xfId="0" applyFont="1"/>
    <xf numFmtId="164" fontId="18" fillId="20" borderId="11" xfId="0" applyFont="1" applyFill="1" applyBorder="1" applyAlignment="1" applyProtection="1">
      <alignment horizontal="left" vertical="center" wrapText="1" indent="1"/>
    </xf>
    <xf numFmtId="1" fontId="0" fillId="0" borderId="11" xfId="0" applyNumberForma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tabSelected="1" zoomScale="104" zoomScaleNormal="104" workbookViewId="0">
      <selection activeCell="H64" sqref="H64"/>
    </sheetView>
  </sheetViews>
  <sheetFormatPr defaultColWidth="9.796875" defaultRowHeight="19.5" customHeight="1" x14ac:dyDescent="0.25"/>
  <cols>
    <col min="1" max="1" width="4.59765625" style="62" customWidth="1"/>
    <col min="2" max="2" width="2.8984375" style="62" customWidth="1"/>
    <col min="3" max="3" width="41.3984375" style="63" customWidth="1"/>
    <col min="4" max="4" width="9.19921875" style="62" customWidth="1"/>
    <col min="5" max="5" width="2.59765625" style="64" customWidth="1"/>
    <col min="6" max="6" width="6.59765625" style="65" customWidth="1"/>
    <col min="7" max="7" width="3.796875" style="1" customWidth="1"/>
    <col min="8" max="8" width="2.69921875" style="1" customWidth="1"/>
    <col min="9" max="9" width="6" style="1" customWidth="1"/>
    <col min="10" max="10" width="4.09765625" style="1" customWidth="1"/>
    <col min="11" max="255" width="9.796875" style="1" customWidth="1"/>
    <col min="256" max="256" width="9.796875" customWidth="1"/>
  </cols>
  <sheetData>
    <row r="1" spans="1:255" ht="19.5" customHeight="1" x14ac:dyDescent="0.25">
      <c r="A1" s="10" t="s">
        <v>38</v>
      </c>
      <c r="B1" s="11"/>
      <c r="C1" s="12" t="s">
        <v>0</v>
      </c>
      <c r="D1" s="11"/>
      <c r="E1" s="13"/>
      <c r="F1" s="14"/>
    </row>
    <row r="2" spans="1:255" ht="19.5" customHeight="1" x14ac:dyDescent="0.25">
      <c r="A2" s="11"/>
      <c r="B2" s="11"/>
      <c r="C2" s="12" t="s">
        <v>1</v>
      </c>
      <c r="D2" s="11"/>
      <c r="E2" s="13"/>
      <c r="F2" s="14"/>
    </row>
    <row r="3" spans="1:255" ht="19.5" customHeight="1" x14ac:dyDescent="0.25">
      <c r="A3" s="11"/>
      <c r="B3" s="11"/>
      <c r="C3" s="12"/>
      <c r="D3" s="11"/>
      <c r="E3" s="13"/>
      <c r="F3" s="14"/>
    </row>
    <row r="4" spans="1:255" ht="22.5" customHeight="1" x14ac:dyDescent="0.25">
      <c r="A4" s="15" t="s">
        <v>2</v>
      </c>
      <c r="B4" s="16" t="s">
        <v>3</v>
      </c>
      <c r="C4" s="17" t="s">
        <v>4</v>
      </c>
      <c r="D4" s="11"/>
      <c r="E4" s="18" t="s">
        <v>3</v>
      </c>
      <c r="F4" s="19" t="s">
        <v>3</v>
      </c>
    </row>
    <row r="5" spans="1:255" ht="19.5" customHeight="1" x14ac:dyDescent="0.25">
      <c r="A5" s="20"/>
      <c r="B5" s="21"/>
      <c r="C5" s="22" t="s">
        <v>5</v>
      </c>
      <c r="D5" s="23"/>
      <c r="E5" s="24"/>
      <c r="F5" s="25"/>
    </row>
    <row r="6" spans="1:255" ht="19.5" customHeight="1" x14ac:dyDescent="0.25">
      <c r="A6" s="26"/>
      <c r="B6" s="27"/>
      <c r="C6" s="28" t="s">
        <v>6</v>
      </c>
      <c r="D6" s="26"/>
      <c r="E6" s="29"/>
      <c r="F6" s="30"/>
    </row>
    <row r="7" spans="1:255" s="2" customFormat="1" ht="19.5" customHeight="1" x14ac:dyDescent="0.25">
      <c r="A7" s="31"/>
      <c r="B7" s="16"/>
      <c r="C7" s="32"/>
      <c r="D7" s="31"/>
      <c r="E7" s="33"/>
      <c r="F7" s="34"/>
      <c r="H7" s="3"/>
      <c r="L7" s="4"/>
      <c r="N7" s="3"/>
      <c r="R7" s="4"/>
      <c r="T7" s="3"/>
      <c r="X7" s="4"/>
      <c r="Z7" s="3"/>
      <c r="AD7" s="4"/>
      <c r="AF7" s="3"/>
      <c r="AJ7" s="4"/>
      <c r="AL7" s="3"/>
      <c r="AP7" s="4"/>
      <c r="AR7" s="3"/>
      <c r="AV7" s="4"/>
      <c r="AX7" s="3"/>
      <c r="BB7" s="4"/>
      <c r="BD7" s="3"/>
      <c r="BH7" s="4"/>
      <c r="BJ7" s="3"/>
      <c r="BN7" s="4"/>
      <c r="BP7" s="3"/>
      <c r="BT7" s="4"/>
      <c r="BV7" s="3"/>
      <c r="BZ7" s="4"/>
      <c r="CB7" s="3"/>
      <c r="CF7" s="4"/>
      <c r="CH7" s="3"/>
      <c r="CL7" s="4"/>
      <c r="CN7" s="3"/>
      <c r="CR7" s="4"/>
      <c r="CT7" s="3"/>
      <c r="CX7" s="4"/>
      <c r="CZ7" s="3"/>
      <c r="DD7" s="4"/>
      <c r="DF7" s="3"/>
      <c r="DJ7" s="4"/>
      <c r="DL7" s="3"/>
      <c r="DP7" s="4"/>
      <c r="DR7" s="3"/>
      <c r="DV7" s="4"/>
      <c r="DX7" s="3"/>
      <c r="EB7" s="4"/>
      <c r="ED7" s="3"/>
      <c r="EH7" s="4"/>
      <c r="EJ7" s="3"/>
      <c r="EN7" s="4"/>
      <c r="EP7" s="3"/>
      <c r="ET7" s="4"/>
      <c r="EV7" s="3"/>
      <c r="EZ7" s="4"/>
      <c r="FB7" s="3"/>
      <c r="FF7" s="4"/>
      <c r="FH7" s="3"/>
      <c r="FL7" s="4"/>
      <c r="FN7" s="3"/>
      <c r="FR7" s="4"/>
      <c r="FT7" s="3"/>
      <c r="FX7" s="4"/>
      <c r="FZ7" s="3"/>
      <c r="GD7" s="4"/>
      <c r="GF7" s="3"/>
      <c r="GJ7" s="4"/>
      <c r="GL7" s="3"/>
      <c r="GP7" s="4"/>
      <c r="GR7" s="3"/>
      <c r="GV7" s="4"/>
      <c r="GX7" s="3"/>
      <c r="HB7" s="4"/>
      <c r="HD7" s="3"/>
      <c r="HH7" s="4"/>
      <c r="HJ7" s="3"/>
      <c r="HN7" s="4"/>
      <c r="HP7" s="3"/>
      <c r="HT7" s="4"/>
      <c r="HV7" s="3"/>
      <c r="HZ7" s="4"/>
      <c r="IB7" s="3"/>
      <c r="IF7" s="4"/>
      <c r="IH7" s="3"/>
      <c r="IL7" s="4"/>
      <c r="IN7" s="3"/>
      <c r="IR7" s="4"/>
      <c r="IT7" s="3"/>
    </row>
    <row r="8" spans="1:255" ht="19.5" customHeight="1" x14ac:dyDescent="0.25">
      <c r="A8" s="35">
        <f>1</f>
        <v>1</v>
      </c>
      <c r="B8" s="35"/>
      <c r="C8" s="36" t="s">
        <v>7</v>
      </c>
      <c r="D8" s="35" t="s">
        <v>8</v>
      </c>
      <c r="E8" s="37">
        <v>1</v>
      </c>
      <c r="F8" s="19">
        <f>TIME(13,0,0)</f>
        <v>0.54166666666666663</v>
      </c>
    </row>
    <row r="9" spans="1:255" ht="19.5" customHeight="1" x14ac:dyDescent="0.25">
      <c r="A9" s="35">
        <f>2</f>
        <v>2</v>
      </c>
      <c r="B9" s="35" t="s">
        <v>9</v>
      </c>
      <c r="C9" s="36" t="s">
        <v>10</v>
      </c>
      <c r="D9" s="35" t="s">
        <v>8</v>
      </c>
      <c r="E9" s="37">
        <v>10</v>
      </c>
      <c r="F9" s="19">
        <f>F8+TIME(0,E8,0)</f>
        <v>0.54236111111111107</v>
      </c>
    </row>
    <row r="10" spans="1:255" ht="19.5" customHeight="1" x14ac:dyDescent="0.25">
      <c r="A10" s="35"/>
      <c r="B10" s="35"/>
      <c r="C10" s="36"/>
      <c r="D10" s="35"/>
      <c r="E10" s="37"/>
      <c r="F10" s="19"/>
    </row>
    <row r="11" spans="1:255" ht="19.5" customHeight="1" x14ac:dyDescent="0.25">
      <c r="A11" s="69">
        <f>3</f>
        <v>3</v>
      </c>
      <c r="B11" s="69" t="s">
        <v>11</v>
      </c>
      <c r="C11" s="71" t="s">
        <v>36</v>
      </c>
      <c r="D11" s="69" t="s">
        <v>8</v>
      </c>
      <c r="E11" s="70">
        <v>5</v>
      </c>
      <c r="F11" s="66">
        <f>F9+TIME(0,E9,0)</f>
        <v>0.54930555555555549</v>
      </c>
    </row>
    <row r="12" spans="1:255" s="6" customFormat="1" ht="27.75" customHeight="1" x14ac:dyDescent="0.25">
      <c r="A12" s="76"/>
      <c r="B12" s="76"/>
      <c r="C12" s="77"/>
      <c r="D12" s="76"/>
      <c r="E12" s="78"/>
      <c r="F12" s="7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ht="19.5" customHeight="1" x14ac:dyDescent="0.25">
      <c r="A13" s="72">
        <f>4</f>
        <v>4</v>
      </c>
      <c r="B13" s="72"/>
      <c r="C13" s="73" t="s">
        <v>12</v>
      </c>
      <c r="D13" s="72"/>
      <c r="E13" s="74"/>
      <c r="F13" s="75">
        <f>F11+TIME(0,E11,0)</f>
        <v>0.5527777777777777</v>
      </c>
    </row>
    <row r="14" spans="1:255" ht="19.5" customHeight="1" x14ac:dyDescent="0.25">
      <c r="A14" s="38">
        <f>A13+0.01</f>
        <v>4.01</v>
      </c>
      <c r="B14" s="38" t="s">
        <v>14</v>
      </c>
      <c r="C14" s="42" t="s">
        <v>15</v>
      </c>
      <c r="D14" s="38" t="s">
        <v>16</v>
      </c>
      <c r="E14" s="40">
        <v>5</v>
      </c>
      <c r="F14" s="43">
        <f t="shared" ref="F14:F19" si="0">F13+TIME(0,E13,0)</f>
        <v>0.5527777777777777</v>
      </c>
    </row>
    <row r="15" spans="1:255" ht="19.5" customHeight="1" x14ac:dyDescent="0.25">
      <c r="A15" s="38">
        <f t="shared" ref="A15:A16" si="1">A14+0.01</f>
        <v>4.0199999999999996</v>
      </c>
      <c r="B15" s="38" t="s">
        <v>9</v>
      </c>
      <c r="C15" s="44" t="s">
        <v>33</v>
      </c>
      <c r="D15" s="38" t="s">
        <v>13</v>
      </c>
      <c r="E15" s="40">
        <v>10</v>
      </c>
      <c r="F15" s="43">
        <f t="shared" si="0"/>
        <v>0.55624999999999991</v>
      </c>
    </row>
    <row r="16" spans="1:255" s="88" customFormat="1" ht="19.5" customHeight="1" x14ac:dyDescent="0.25">
      <c r="A16" s="83">
        <f t="shared" si="1"/>
        <v>4.0299999999999994</v>
      </c>
      <c r="B16" s="83" t="s">
        <v>48</v>
      </c>
      <c r="C16" s="84" t="s">
        <v>17</v>
      </c>
      <c r="D16" s="83" t="s">
        <v>18</v>
      </c>
      <c r="E16" s="85">
        <v>5</v>
      </c>
      <c r="F16" s="86">
        <f t="shared" si="0"/>
        <v>0.56319444444444433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</row>
    <row r="17" spans="1:6" ht="19.5" customHeight="1" x14ac:dyDescent="0.25">
      <c r="A17" s="45"/>
      <c r="B17" s="45"/>
      <c r="C17" s="46"/>
      <c r="D17" s="45"/>
      <c r="E17" s="80"/>
      <c r="F17" s="81"/>
    </row>
    <row r="18" spans="1:6" ht="19.5" customHeight="1" x14ac:dyDescent="0.25">
      <c r="A18" s="38">
        <v>5</v>
      </c>
      <c r="B18" s="47"/>
      <c r="C18" s="48" t="s">
        <v>19</v>
      </c>
      <c r="D18" s="49"/>
      <c r="E18" s="50"/>
      <c r="F18" s="43">
        <f>F16+TIME(0,E16,0)</f>
        <v>0.56666666666666654</v>
      </c>
    </row>
    <row r="19" spans="1:6" ht="19.5" customHeight="1" x14ac:dyDescent="0.25">
      <c r="A19" s="38">
        <f t="shared" ref="A19:A27" si="2">A18+0.01</f>
        <v>5.01</v>
      </c>
      <c r="B19" s="47"/>
      <c r="C19" s="44" t="s">
        <v>39</v>
      </c>
      <c r="D19" s="49" t="s">
        <v>57</v>
      </c>
      <c r="E19" s="50"/>
      <c r="F19" s="43">
        <f t="shared" si="0"/>
        <v>0.56666666666666654</v>
      </c>
    </row>
    <row r="20" spans="1:6" ht="19.5" customHeight="1" x14ac:dyDescent="0.25">
      <c r="A20" s="38">
        <f t="shared" si="2"/>
        <v>5.0199999999999996</v>
      </c>
      <c r="B20" s="47"/>
      <c r="C20" s="44" t="s">
        <v>40</v>
      </c>
      <c r="D20" s="49" t="s">
        <v>27</v>
      </c>
      <c r="E20" s="50"/>
      <c r="F20" s="43">
        <f t="shared" ref="F20:F23" si="3">F19+TIME(0,E19,0)</f>
        <v>0.56666666666666654</v>
      </c>
    </row>
    <row r="21" spans="1:6" ht="19.5" customHeight="1" x14ac:dyDescent="0.25">
      <c r="A21" s="38">
        <f t="shared" si="2"/>
        <v>5.0299999999999994</v>
      </c>
      <c r="B21" s="47"/>
      <c r="C21" s="44" t="s">
        <v>41</v>
      </c>
      <c r="D21" s="49" t="s">
        <v>58</v>
      </c>
      <c r="E21" s="50"/>
      <c r="F21" s="43">
        <f t="shared" si="3"/>
        <v>0.56666666666666654</v>
      </c>
    </row>
    <row r="22" spans="1:6" ht="19.5" customHeight="1" x14ac:dyDescent="0.25">
      <c r="A22" s="38">
        <f t="shared" si="2"/>
        <v>5.0399999999999991</v>
      </c>
      <c r="B22" s="47"/>
      <c r="C22" s="44" t="s">
        <v>42</v>
      </c>
      <c r="D22" s="49" t="s">
        <v>53</v>
      </c>
      <c r="E22" s="50"/>
      <c r="F22" s="43">
        <f t="shared" si="3"/>
        <v>0.56666666666666654</v>
      </c>
    </row>
    <row r="23" spans="1:6" ht="29.25" customHeight="1" x14ac:dyDescent="0.25">
      <c r="A23" s="38">
        <f t="shared" si="2"/>
        <v>5.0499999999999989</v>
      </c>
      <c r="B23" s="47"/>
      <c r="C23" s="44" t="s">
        <v>43</v>
      </c>
      <c r="D23" s="49" t="s">
        <v>50</v>
      </c>
      <c r="E23" s="50"/>
      <c r="F23" s="43">
        <f t="shared" si="3"/>
        <v>0.56666666666666654</v>
      </c>
    </row>
    <row r="24" spans="1:6" ht="19.5" customHeight="1" x14ac:dyDescent="0.25">
      <c r="A24" s="38">
        <f t="shared" si="2"/>
        <v>5.0599999999999987</v>
      </c>
      <c r="B24" s="47"/>
      <c r="C24" s="44" t="s">
        <v>44</v>
      </c>
      <c r="D24" s="49" t="s">
        <v>56</v>
      </c>
      <c r="E24" s="50"/>
      <c r="F24" s="43">
        <f>F23+TIME(0,E23,0)</f>
        <v>0.56666666666666654</v>
      </c>
    </row>
    <row r="25" spans="1:6" ht="19.5" customHeight="1" x14ac:dyDescent="0.25">
      <c r="A25" s="38">
        <f t="shared" si="2"/>
        <v>5.0699999999999985</v>
      </c>
      <c r="B25" s="47"/>
      <c r="C25" s="44" t="s">
        <v>45</v>
      </c>
      <c r="D25" s="49" t="s">
        <v>47</v>
      </c>
      <c r="E25" s="50"/>
      <c r="F25" s="43">
        <f>F24+TIME(0,E24,0)</f>
        <v>0.56666666666666654</v>
      </c>
    </row>
    <row r="26" spans="1:6" ht="19.5" customHeight="1" x14ac:dyDescent="0.25">
      <c r="A26" s="38">
        <f t="shared" si="2"/>
        <v>5.0799999999999983</v>
      </c>
      <c r="B26" s="47"/>
      <c r="C26" s="44" t="s">
        <v>46</v>
      </c>
      <c r="D26" s="49" t="s">
        <v>52</v>
      </c>
      <c r="E26" s="50"/>
      <c r="F26" s="43">
        <f t="shared" ref="F26" si="4">F25+TIME(0,E25,0)</f>
        <v>0.56666666666666654</v>
      </c>
    </row>
    <row r="27" spans="1:6" ht="19.5" customHeight="1" x14ac:dyDescent="0.25">
      <c r="A27" s="38">
        <f t="shared" si="2"/>
        <v>5.0899999999999981</v>
      </c>
      <c r="B27" s="47"/>
      <c r="C27" s="44" t="s">
        <v>55</v>
      </c>
      <c r="D27" s="49" t="s">
        <v>51</v>
      </c>
      <c r="E27" s="50"/>
      <c r="F27" s="43">
        <f>F18+TIME(0,E18,0)</f>
        <v>0.56666666666666654</v>
      </c>
    </row>
    <row r="28" spans="1:6" ht="19.5" customHeight="1" x14ac:dyDescent="0.25">
      <c r="A28" s="38"/>
      <c r="B28" s="47"/>
      <c r="C28" s="44"/>
      <c r="D28" s="49"/>
      <c r="E28" s="50"/>
      <c r="F28" s="43"/>
    </row>
    <row r="29" spans="1:6" ht="19.5" customHeight="1" x14ac:dyDescent="0.25">
      <c r="A29" s="38">
        <v>6</v>
      </c>
      <c r="B29" s="51"/>
      <c r="C29" s="39" t="s">
        <v>20</v>
      </c>
      <c r="D29" s="49"/>
      <c r="E29" s="40"/>
      <c r="F29" s="43">
        <f>F26+TIME(0,E26,0)</f>
        <v>0.56666666666666654</v>
      </c>
    </row>
    <row r="30" spans="1:6" ht="19.5" customHeight="1" x14ac:dyDescent="0.25">
      <c r="A30" s="38">
        <f>A41+0.01</f>
        <v>6.02</v>
      </c>
      <c r="B30" s="51"/>
      <c r="C30" s="44" t="s">
        <v>39</v>
      </c>
      <c r="D30" s="49" t="s">
        <v>57</v>
      </c>
      <c r="E30" s="40"/>
      <c r="F30" s="43">
        <f t="shared" ref="F30:F41" si="5">F29+TIME(0,E29,0)</f>
        <v>0.56666666666666654</v>
      </c>
    </row>
    <row r="31" spans="1:6" ht="19.5" customHeight="1" x14ac:dyDescent="0.25">
      <c r="A31" s="38">
        <f t="shared" ref="A31:A39" si="6">A30+0.01</f>
        <v>6.0299999999999994</v>
      </c>
      <c r="B31" s="51"/>
      <c r="C31" s="44" t="s">
        <v>40</v>
      </c>
      <c r="D31" s="49" t="s">
        <v>27</v>
      </c>
      <c r="E31" s="40"/>
      <c r="F31" s="43">
        <f t="shared" si="5"/>
        <v>0.56666666666666654</v>
      </c>
    </row>
    <row r="32" spans="1:6" ht="19.5" customHeight="1" x14ac:dyDescent="0.25">
      <c r="A32" s="38">
        <f t="shared" si="6"/>
        <v>6.0399999999999991</v>
      </c>
      <c r="B32" s="51"/>
      <c r="C32" s="44" t="s">
        <v>41</v>
      </c>
      <c r="D32" s="49" t="s">
        <v>58</v>
      </c>
      <c r="E32" s="40"/>
      <c r="F32" s="43">
        <f t="shared" si="5"/>
        <v>0.56666666666666654</v>
      </c>
    </row>
    <row r="33" spans="1:256" ht="19.5" customHeight="1" x14ac:dyDescent="0.25">
      <c r="A33" s="38">
        <f t="shared" si="6"/>
        <v>6.0499999999999989</v>
      </c>
      <c r="B33" s="51"/>
      <c r="C33" s="44" t="s">
        <v>42</v>
      </c>
      <c r="D33" s="49" t="s">
        <v>53</v>
      </c>
      <c r="E33" s="40"/>
      <c r="F33" s="43">
        <f t="shared" si="5"/>
        <v>0.56666666666666654</v>
      </c>
    </row>
    <row r="34" spans="1:256" ht="19.5" customHeight="1" x14ac:dyDescent="0.25">
      <c r="A34" s="38">
        <f t="shared" si="6"/>
        <v>6.0599999999999987</v>
      </c>
      <c r="B34" s="51"/>
      <c r="C34" s="44" t="s">
        <v>43</v>
      </c>
      <c r="D34" s="49" t="s">
        <v>50</v>
      </c>
      <c r="E34" s="40"/>
      <c r="F34" s="43">
        <f t="shared" si="5"/>
        <v>0.56666666666666654</v>
      </c>
    </row>
    <row r="35" spans="1:256" ht="19.5" customHeight="1" x14ac:dyDescent="0.25">
      <c r="A35" s="38">
        <f t="shared" si="6"/>
        <v>6.0699999999999985</v>
      </c>
      <c r="B35" s="51"/>
      <c r="C35" s="44" t="s">
        <v>59</v>
      </c>
      <c r="D35" s="49" t="s">
        <v>16</v>
      </c>
      <c r="E35" s="40"/>
      <c r="F35" s="43">
        <f t="shared" si="5"/>
        <v>0.56666666666666654</v>
      </c>
    </row>
    <row r="36" spans="1:256" s="88" customFormat="1" ht="19.5" customHeight="1" x14ac:dyDescent="0.25">
      <c r="A36" s="67">
        <f t="shared" si="6"/>
        <v>6.0799999999999983</v>
      </c>
      <c r="B36" s="89"/>
      <c r="C36" s="90" t="s">
        <v>60</v>
      </c>
      <c r="D36" s="91" t="s">
        <v>49</v>
      </c>
      <c r="E36" s="68">
        <v>0</v>
      </c>
      <c r="F36" s="92">
        <f t="shared" si="5"/>
        <v>0.56666666666666654</v>
      </c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</row>
    <row r="37" spans="1:256" s="88" customFormat="1" ht="19.5" customHeight="1" x14ac:dyDescent="0.25">
      <c r="A37" s="82">
        <v>6.0810000000000004</v>
      </c>
      <c r="B37" s="89"/>
      <c r="C37" s="100" t="s">
        <v>61</v>
      </c>
      <c r="D37" s="91" t="s">
        <v>49</v>
      </c>
      <c r="E37" s="68">
        <v>5</v>
      </c>
      <c r="F37" s="92">
        <f t="shared" si="5"/>
        <v>0.56666666666666654</v>
      </c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</row>
    <row r="38" spans="1:256" ht="19.5" customHeight="1" x14ac:dyDescent="0.25">
      <c r="A38" s="38">
        <f>A36+0.01</f>
        <v>6.0899999999999981</v>
      </c>
      <c r="B38" s="51"/>
      <c r="C38" s="44" t="s">
        <v>44</v>
      </c>
      <c r="D38" s="49" t="s">
        <v>56</v>
      </c>
      <c r="E38" s="40"/>
      <c r="F38" s="92">
        <f t="shared" si="5"/>
        <v>0.57013888888888875</v>
      </c>
    </row>
    <row r="39" spans="1:256" ht="19.5" customHeight="1" x14ac:dyDescent="0.25">
      <c r="A39" s="38">
        <f t="shared" si="6"/>
        <v>6.0999999999999979</v>
      </c>
      <c r="B39" s="51"/>
      <c r="C39" s="44" t="s">
        <v>45</v>
      </c>
      <c r="D39" s="49" t="s">
        <v>47</v>
      </c>
      <c r="E39" s="40"/>
      <c r="F39" s="43">
        <f t="shared" si="5"/>
        <v>0.57013888888888875</v>
      </c>
    </row>
    <row r="40" spans="1:256" ht="19.5" customHeight="1" x14ac:dyDescent="0.25">
      <c r="A40" s="38">
        <f>A39+0.01</f>
        <v>6.1099999999999977</v>
      </c>
      <c r="B40" s="51"/>
      <c r="C40" s="44" t="s">
        <v>46</v>
      </c>
      <c r="D40" s="49" t="s">
        <v>52</v>
      </c>
      <c r="E40" s="40"/>
      <c r="F40" s="43">
        <f t="shared" si="5"/>
        <v>0.57013888888888875</v>
      </c>
    </row>
    <row r="41" spans="1:256" ht="19.5" customHeight="1" x14ac:dyDescent="0.25">
      <c r="A41" s="38">
        <f>A29+0.01</f>
        <v>6.01</v>
      </c>
      <c r="B41" s="51"/>
      <c r="C41" s="44" t="s">
        <v>55</v>
      </c>
      <c r="D41" s="49" t="s">
        <v>51</v>
      </c>
      <c r="E41" s="40"/>
      <c r="F41" s="43">
        <f t="shared" si="5"/>
        <v>0.57013888888888875</v>
      </c>
    </row>
    <row r="42" spans="1:256" ht="19.5" customHeight="1" x14ac:dyDescent="0.25">
      <c r="A42" s="38"/>
      <c r="B42" s="51"/>
      <c r="C42" s="44"/>
      <c r="D42" s="49"/>
      <c r="E42" s="40"/>
      <c r="F42" s="43"/>
    </row>
    <row r="43" spans="1:256" s="7" customFormat="1" ht="19.5" customHeight="1" x14ac:dyDescent="0.25">
      <c r="A43" s="38">
        <v>7</v>
      </c>
      <c r="B43" s="38"/>
      <c r="C43" s="39" t="s">
        <v>21</v>
      </c>
      <c r="D43" s="38"/>
      <c r="E43" s="40"/>
      <c r="F43" s="43">
        <f>F40+TIME(0,E40,0)</f>
        <v>0.57013888888888875</v>
      </c>
      <c r="IV43" s="8"/>
    </row>
    <row r="44" spans="1:256" ht="19.5" customHeight="1" x14ac:dyDescent="0.25">
      <c r="A44" s="38">
        <f t="shared" ref="A44:A49" si="7">A43+0.01</f>
        <v>7.01</v>
      </c>
      <c r="B44" s="47"/>
      <c r="C44" s="44" t="s">
        <v>39</v>
      </c>
      <c r="D44" s="49" t="s">
        <v>57</v>
      </c>
      <c r="E44" s="50"/>
      <c r="F44" s="43">
        <f>F53+TIME(0,E53,0)</f>
        <v>0.57013888888888875</v>
      </c>
    </row>
    <row r="45" spans="1:256" ht="19.5" customHeight="1" x14ac:dyDescent="0.25">
      <c r="A45" s="38">
        <f t="shared" si="7"/>
        <v>7.02</v>
      </c>
      <c r="B45" s="47"/>
      <c r="C45" s="44" t="s">
        <v>40</v>
      </c>
      <c r="D45" s="49" t="s">
        <v>27</v>
      </c>
      <c r="E45" s="50"/>
      <c r="F45" s="43">
        <f>F44+TIME(0,E44,0)</f>
        <v>0.57013888888888875</v>
      </c>
    </row>
    <row r="46" spans="1:256" ht="19.5" customHeight="1" x14ac:dyDescent="0.25">
      <c r="A46" s="38">
        <f t="shared" si="7"/>
        <v>7.0299999999999994</v>
      </c>
      <c r="B46" s="47"/>
      <c r="C46" s="44" t="s">
        <v>41</v>
      </c>
      <c r="D46" s="49" t="s">
        <v>58</v>
      </c>
      <c r="E46" s="50"/>
      <c r="F46" s="43">
        <f>F45+TIME(0,E45,0)</f>
        <v>0.57013888888888875</v>
      </c>
    </row>
    <row r="47" spans="1:256" ht="19.5" customHeight="1" x14ac:dyDescent="0.25">
      <c r="A47" s="38">
        <f t="shared" si="7"/>
        <v>7.0399999999999991</v>
      </c>
      <c r="B47" s="47"/>
      <c r="C47" s="44" t="s">
        <v>42</v>
      </c>
      <c r="D47" s="49" t="s">
        <v>53</v>
      </c>
      <c r="E47" s="50"/>
      <c r="F47" s="43">
        <f>F46+TIME(0,E46,0)</f>
        <v>0.57013888888888875</v>
      </c>
    </row>
    <row r="48" spans="1:256" ht="19.5" customHeight="1" x14ac:dyDescent="0.25">
      <c r="A48" s="38">
        <f t="shared" si="7"/>
        <v>7.0499999999999989</v>
      </c>
      <c r="B48" s="47"/>
      <c r="C48" s="44" t="s">
        <v>43</v>
      </c>
      <c r="D48" s="49" t="s">
        <v>50</v>
      </c>
      <c r="E48" s="50"/>
      <c r="F48" s="43">
        <f>F47+TIME(0,E47,0)</f>
        <v>0.57013888888888875</v>
      </c>
    </row>
    <row r="49" spans="1:256" ht="19.5" customHeight="1" x14ac:dyDescent="0.25">
      <c r="A49" s="38">
        <f t="shared" si="7"/>
        <v>7.0599999999999987</v>
      </c>
      <c r="B49" s="47"/>
      <c r="C49" s="44" t="s">
        <v>59</v>
      </c>
      <c r="D49" s="49" t="s">
        <v>16</v>
      </c>
      <c r="E49" s="50"/>
      <c r="F49" s="43">
        <f>F48+TIME(0,E48,0)</f>
        <v>0.57013888888888875</v>
      </c>
    </row>
    <row r="50" spans="1:256" ht="28.5" customHeight="1" x14ac:dyDescent="0.25">
      <c r="A50" s="38">
        <f>A48+0.01</f>
        <v>7.0599999999999987</v>
      </c>
      <c r="B50" s="47"/>
      <c r="C50" s="44" t="s">
        <v>44</v>
      </c>
      <c r="D50" s="49" t="s">
        <v>56</v>
      </c>
      <c r="E50" s="101"/>
      <c r="F50" s="43">
        <f>F48+TIME(0,E48,0)</f>
        <v>0.57013888888888875</v>
      </c>
    </row>
    <row r="51" spans="1:256" ht="19.5" customHeight="1" x14ac:dyDescent="0.25">
      <c r="A51" s="38">
        <f>A50+0.01</f>
        <v>7.0699999999999985</v>
      </c>
      <c r="B51" s="47"/>
      <c r="C51" s="44" t="s">
        <v>45</v>
      </c>
      <c r="D51" s="49" t="s">
        <v>47</v>
      </c>
      <c r="E51" s="50"/>
      <c r="F51" s="43">
        <f t="shared" ref="F51:F52" si="8">F50+TIME(0,E50,0)</f>
        <v>0.57013888888888875</v>
      </c>
    </row>
    <row r="52" spans="1:256" ht="19.5" customHeight="1" x14ac:dyDescent="0.25">
      <c r="A52" s="38">
        <f>A51+0.01</f>
        <v>7.0799999999999983</v>
      </c>
      <c r="B52" s="47"/>
      <c r="C52" s="44" t="s">
        <v>46</v>
      </c>
      <c r="D52" s="49" t="s">
        <v>52</v>
      </c>
      <c r="E52" s="50"/>
      <c r="F52" s="43">
        <f t="shared" si="8"/>
        <v>0.57013888888888875</v>
      </c>
    </row>
    <row r="53" spans="1:256" ht="19.5" customHeight="1" x14ac:dyDescent="0.25">
      <c r="A53" s="38">
        <f>A52+0.01</f>
        <v>7.0899999999999981</v>
      </c>
      <c r="B53" s="47"/>
      <c r="C53" s="44" t="s">
        <v>55</v>
      </c>
      <c r="D53" s="49" t="s">
        <v>57</v>
      </c>
      <c r="E53" s="50"/>
      <c r="F53" s="43">
        <f>F43+TIME(0,E43,0)</f>
        <v>0.57013888888888875</v>
      </c>
    </row>
    <row r="54" spans="1:256" s="7" customFormat="1" ht="19.5" customHeight="1" x14ac:dyDescent="0.25">
      <c r="A54" s="38"/>
      <c r="B54" s="38"/>
      <c r="C54" s="42"/>
      <c r="D54" s="38"/>
      <c r="E54" s="40"/>
      <c r="F54" s="43"/>
      <c r="IV54" s="8"/>
    </row>
    <row r="55" spans="1:256" ht="19.5" customHeight="1" x14ac:dyDescent="0.25">
      <c r="A55" s="38">
        <v>8</v>
      </c>
      <c r="B55" s="38"/>
      <c r="C55" s="39" t="s">
        <v>22</v>
      </c>
      <c r="D55" s="42"/>
      <c r="E55" s="40"/>
      <c r="F55" s="43">
        <f>F52+TIME(0,E52,0)</f>
        <v>0.57013888888888875</v>
      </c>
      <c r="I55"/>
    </row>
    <row r="56" spans="1:256" ht="19.5" customHeight="1" x14ac:dyDescent="0.25">
      <c r="A56" s="38"/>
      <c r="B56" s="38"/>
      <c r="C56" s="42"/>
      <c r="D56" s="38"/>
      <c r="E56" s="40"/>
      <c r="F56" s="43"/>
      <c r="I56" s="9"/>
    </row>
    <row r="57" spans="1:256" ht="19.5" customHeight="1" x14ac:dyDescent="0.25">
      <c r="A57" s="38">
        <v>9</v>
      </c>
      <c r="B57" s="47"/>
      <c r="C57" s="39" t="s">
        <v>23</v>
      </c>
      <c r="D57" s="49"/>
      <c r="E57" s="50"/>
      <c r="F57" s="43">
        <f>F55+TIME(0,E55,0)</f>
        <v>0.57013888888888875</v>
      </c>
      <c r="I57" s="9"/>
    </row>
    <row r="58" spans="1:256" s="99" customFormat="1" ht="19.5" customHeight="1" x14ac:dyDescent="0.25">
      <c r="A58" s="93">
        <f t="shared" ref="A58:A64" si="9">A57+0.01</f>
        <v>9.01</v>
      </c>
      <c r="B58" s="93" t="s">
        <v>11</v>
      </c>
      <c r="C58" s="94" t="s">
        <v>24</v>
      </c>
      <c r="D58" s="93" t="s">
        <v>25</v>
      </c>
      <c r="E58" s="95">
        <v>0</v>
      </c>
      <c r="F58" s="96">
        <f t="shared" ref="F58:F64" si="10">F57+TIME(0,E57,0)</f>
        <v>0.57013888888888875</v>
      </c>
      <c r="G58" s="97"/>
      <c r="H58" s="97"/>
      <c r="I58" s="98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7"/>
      <c r="FG58" s="97"/>
      <c r="FH58" s="97"/>
      <c r="FI58" s="97"/>
      <c r="FJ58" s="97"/>
      <c r="FK58" s="97"/>
      <c r="FL58" s="97"/>
      <c r="FM58" s="97"/>
      <c r="FN58" s="97"/>
      <c r="FO58" s="97"/>
      <c r="FP58" s="97"/>
      <c r="FQ58" s="97"/>
      <c r="FR58" s="97"/>
      <c r="FS58" s="97"/>
      <c r="FT58" s="97"/>
      <c r="FU58" s="97"/>
      <c r="FV58" s="97"/>
      <c r="FW58" s="97"/>
      <c r="FX58" s="97"/>
      <c r="FY58" s="97"/>
      <c r="FZ58" s="97"/>
      <c r="GA58" s="97"/>
      <c r="GB58" s="97"/>
      <c r="GC58" s="97"/>
      <c r="GD58" s="97"/>
      <c r="GE58" s="97"/>
      <c r="GF58" s="97"/>
      <c r="GG58" s="97"/>
      <c r="GH58" s="97"/>
      <c r="GI58" s="97"/>
      <c r="GJ58" s="97"/>
      <c r="GK58" s="97"/>
      <c r="GL58" s="97"/>
      <c r="GM58" s="97"/>
      <c r="GN58" s="97"/>
      <c r="GO58" s="97"/>
      <c r="GP58" s="97"/>
      <c r="GQ58" s="97"/>
      <c r="GR58" s="97"/>
      <c r="GS58" s="97"/>
      <c r="GT58" s="97"/>
      <c r="GU58" s="97"/>
      <c r="GV58" s="97"/>
      <c r="GW58" s="97"/>
      <c r="GX58" s="97"/>
      <c r="GY58" s="97"/>
      <c r="GZ58" s="97"/>
      <c r="HA58" s="97"/>
      <c r="HB58" s="97"/>
      <c r="HC58" s="97"/>
      <c r="HD58" s="97"/>
      <c r="HE58" s="97"/>
      <c r="HF58" s="97"/>
      <c r="HG58" s="97"/>
      <c r="HH58" s="97"/>
      <c r="HI58" s="97"/>
      <c r="HJ58" s="97"/>
      <c r="HK58" s="97"/>
      <c r="HL58" s="97"/>
      <c r="HM58" s="97"/>
      <c r="HN58" s="97"/>
      <c r="HO58" s="97"/>
      <c r="HP58" s="97"/>
      <c r="HQ58" s="97"/>
      <c r="HR58" s="97"/>
      <c r="HS58" s="97"/>
      <c r="HT58" s="97"/>
      <c r="HU58" s="97"/>
      <c r="HV58" s="97"/>
      <c r="HW58" s="97"/>
      <c r="HX58" s="97"/>
      <c r="HY58" s="97"/>
      <c r="HZ58" s="97"/>
      <c r="IA58" s="97"/>
      <c r="IB58" s="97"/>
      <c r="IC58" s="97"/>
      <c r="ID58" s="97"/>
      <c r="IE58" s="97"/>
      <c r="IF58" s="97"/>
      <c r="IG58" s="97"/>
      <c r="IH58" s="97"/>
      <c r="II58" s="97"/>
      <c r="IJ58" s="97"/>
      <c r="IK58" s="97"/>
      <c r="IL58" s="97"/>
      <c r="IM58" s="97"/>
      <c r="IN58" s="97"/>
      <c r="IO58" s="97"/>
      <c r="IP58" s="97"/>
      <c r="IQ58" s="97"/>
      <c r="IR58" s="97"/>
      <c r="IS58" s="97"/>
      <c r="IT58" s="97"/>
      <c r="IU58" s="97"/>
    </row>
    <row r="59" spans="1:256" ht="19.5" customHeight="1" x14ac:dyDescent="0.25">
      <c r="A59" s="38">
        <f>A58+0.01</f>
        <v>9.02</v>
      </c>
      <c r="B59" s="38" t="s">
        <v>11</v>
      </c>
      <c r="C59" s="42" t="s">
        <v>26</v>
      </c>
      <c r="D59" s="38" t="s">
        <v>27</v>
      </c>
      <c r="E59" s="40">
        <v>5</v>
      </c>
      <c r="F59" s="41">
        <f>F58+TIME(0,E58,0)</f>
        <v>0.57013888888888875</v>
      </c>
      <c r="I59" s="9"/>
    </row>
    <row r="60" spans="1:256" ht="19.5" customHeight="1" x14ac:dyDescent="0.25">
      <c r="A60" s="38">
        <f t="shared" si="9"/>
        <v>9.0299999999999994</v>
      </c>
      <c r="B60" s="38" t="s">
        <v>11</v>
      </c>
      <c r="C60" s="42" t="s">
        <v>28</v>
      </c>
      <c r="D60" s="38" t="s">
        <v>13</v>
      </c>
      <c r="E60" s="40">
        <v>5</v>
      </c>
      <c r="F60" s="41">
        <f t="shared" si="10"/>
        <v>0.57361111111111096</v>
      </c>
    </row>
    <row r="61" spans="1:256" ht="19.5" customHeight="1" x14ac:dyDescent="0.25">
      <c r="A61" s="38">
        <f t="shared" si="9"/>
        <v>9.0399999999999991</v>
      </c>
      <c r="B61" s="38" t="s">
        <v>11</v>
      </c>
      <c r="C61" s="42" t="s">
        <v>37</v>
      </c>
      <c r="D61" s="38" t="s">
        <v>29</v>
      </c>
      <c r="E61" s="40">
        <v>5</v>
      </c>
      <c r="F61" s="41">
        <f t="shared" si="10"/>
        <v>0.57708333333333317</v>
      </c>
    </row>
    <row r="62" spans="1:256" ht="19.5" customHeight="1" x14ac:dyDescent="0.25">
      <c r="A62" s="38">
        <f t="shared" si="9"/>
        <v>9.0499999999999989</v>
      </c>
      <c r="B62" s="38" t="s">
        <v>11</v>
      </c>
      <c r="C62" s="42" t="s">
        <v>54</v>
      </c>
      <c r="D62" s="38" t="s">
        <v>29</v>
      </c>
      <c r="E62" s="40">
        <v>5</v>
      </c>
      <c r="F62" s="41">
        <f t="shared" si="10"/>
        <v>0.58055555555555538</v>
      </c>
    </row>
    <row r="63" spans="1:256" ht="19.5" customHeight="1" x14ac:dyDescent="0.25">
      <c r="A63" s="52">
        <f t="shared" si="9"/>
        <v>9.0599999999999987</v>
      </c>
      <c r="B63" s="52" t="s">
        <v>34</v>
      </c>
      <c r="C63" s="55" t="s">
        <v>35</v>
      </c>
      <c r="D63" s="52" t="s">
        <v>29</v>
      </c>
      <c r="E63" s="53">
        <v>0</v>
      </c>
      <c r="F63" s="54">
        <f>F62+TIME(0,E62,0)</f>
        <v>0.58402777777777759</v>
      </c>
    </row>
    <row r="64" spans="1:256" ht="19.5" customHeight="1" x14ac:dyDescent="0.25">
      <c r="A64" s="38">
        <f t="shared" si="9"/>
        <v>9.0699999999999985</v>
      </c>
      <c r="B64" s="38" t="s">
        <v>11</v>
      </c>
      <c r="C64" s="42" t="s">
        <v>30</v>
      </c>
      <c r="D64" s="38" t="s">
        <v>31</v>
      </c>
      <c r="E64" s="40">
        <v>5</v>
      </c>
      <c r="F64" s="41">
        <f t="shared" si="10"/>
        <v>0.58402777777777759</v>
      </c>
    </row>
    <row r="65" spans="1:6" ht="19.5" customHeight="1" x14ac:dyDescent="0.25">
      <c r="A65" s="38"/>
      <c r="B65" s="38"/>
      <c r="C65" s="42"/>
      <c r="D65" s="38"/>
      <c r="E65" s="40"/>
      <c r="F65" s="41"/>
    </row>
    <row r="66" spans="1:6" ht="19.5" customHeight="1" x14ac:dyDescent="0.25">
      <c r="A66" s="56">
        <v>10</v>
      </c>
      <c r="B66" s="57"/>
      <c r="C66" s="58" t="s">
        <v>32</v>
      </c>
      <c r="D66" s="59" t="s">
        <v>8</v>
      </c>
      <c r="E66" s="60"/>
      <c r="F66" s="6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2013-05-24T20:13:46Z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